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0" yWindow="358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G36" i="1"/>
  <c r="G35" i="1"/>
  <c r="G34" i="1"/>
  <c r="G33" i="1"/>
  <c r="G37" i="1" l="1"/>
  <c r="F11" i="1"/>
  <c r="E11" i="1"/>
  <c r="D11" i="1"/>
  <c r="C11" i="1"/>
  <c r="B11" i="1"/>
  <c r="F31" i="1"/>
  <c r="E31" i="1"/>
  <c r="D31" i="1"/>
  <c r="C31" i="1"/>
  <c r="B31" i="1"/>
  <c r="G30" i="1"/>
  <c r="G29" i="1"/>
  <c r="G28" i="1"/>
  <c r="G25" i="1"/>
  <c r="G26" i="1" s="1"/>
  <c r="F22" i="1"/>
  <c r="E22" i="1"/>
  <c r="D22" i="1"/>
  <c r="C22" i="1"/>
  <c r="B22" i="1"/>
  <c r="G21" i="1"/>
  <c r="G20" i="1"/>
  <c r="G19" i="1"/>
  <c r="F17" i="1"/>
  <c r="E17" i="1"/>
  <c r="D17" i="1"/>
  <c r="C17" i="1"/>
  <c r="B17" i="1"/>
  <c r="G16" i="1"/>
  <c r="G15" i="1"/>
  <c r="G14" i="1"/>
  <c r="G13" i="1"/>
  <c r="G9" i="1"/>
  <c r="G11" i="1" s="1"/>
  <c r="F7" i="1"/>
  <c r="E7" i="1"/>
  <c r="D7" i="1"/>
  <c r="C7" i="1"/>
  <c r="B7" i="1"/>
  <c r="G6" i="1"/>
  <c r="G5" i="1"/>
  <c r="G4" i="1"/>
  <c r="G3" i="1"/>
  <c r="G31" i="1" l="1"/>
  <c r="G22" i="1"/>
  <c r="G7" i="1"/>
  <c r="G17" i="1"/>
</calcChain>
</file>

<file path=xl/sharedStrings.xml><?xml version="1.0" encoding="utf-8"?>
<sst xmlns="http://schemas.openxmlformats.org/spreadsheetml/2006/main" count="37" uniqueCount="37">
  <si>
    <t>Window Rock LEA Budget</t>
  </si>
  <si>
    <t>Tséhootsooí Diné Bi'olta' [TDB]</t>
  </si>
  <si>
    <t>Tséhootsooí Middle School [TMS]</t>
  </si>
  <si>
    <t>Window Rock High School [WRHS]</t>
  </si>
  <si>
    <t>Crane LEA Budget</t>
  </si>
  <si>
    <t>Avondale LEA Budget</t>
  </si>
  <si>
    <t>Wildflower School</t>
  </si>
  <si>
    <t>Yuma Union LEA Budget</t>
  </si>
  <si>
    <t>Yuma High</t>
  </si>
  <si>
    <t>Vista Alternative</t>
  </si>
  <si>
    <t>Mohave Accelerated LEA Budget</t>
  </si>
  <si>
    <t>Mohave Accelerated Learning Center</t>
  </si>
  <si>
    <t>TUSD LEA Budget</t>
  </si>
  <si>
    <t xml:space="preserve">Chinle LEA Budget </t>
  </si>
  <si>
    <t>Canyon de Chelly</t>
  </si>
  <si>
    <t>Tsaile School</t>
  </si>
  <si>
    <t>LEA and Schools</t>
  </si>
  <si>
    <t>Valley Horizon School</t>
  </si>
  <si>
    <t>Eliseo C. Felix</t>
  </si>
  <si>
    <t>Lattie Coor</t>
  </si>
  <si>
    <t>LEA - Avondale Elementary District Total</t>
  </si>
  <si>
    <t>LEA - Window Rock USD Total</t>
  </si>
  <si>
    <t>LEA-Yuma Union High School District Total</t>
  </si>
  <si>
    <t>LEA - Crane Elementary  District Total</t>
  </si>
  <si>
    <t>LEA-Tucson USD Total</t>
  </si>
  <si>
    <t>LEA-Mohave Accelerated Learning Ctr Total</t>
  </si>
  <si>
    <t>LEA - Chinle USD Total</t>
  </si>
  <si>
    <t>Anna Lawrence Intermediate</t>
  </si>
  <si>
    <t>Ochoa Elementary</t>
  </si>
  <si>
    <t>Chinle Elementary</t>
  </si>
  <si>
    <t>SIG Federal Fiscal Year (FFY) 2015 and SIG Continuation Grant FFY 2016 (Cohort 4)</t>
  </si>
  <si>
    <t>Allocation            Year 1</t>
  </si>
  <si>
    <t xml:space="preserve">Allocation     Year 2       </t>
  </si>
  <si>
    <t>Allocation      Year 3</t>
  </si>
  <si>
    <t>Allocation      Year 4</t>
  </si>
  <si>
    <t>Allocation     Year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</si>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</sst>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/>
    <xf numFmtId="44" fontId="2" fillId="2" borderId="1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4" borderId="1" xfId="1" applyFont="1" applyFill="1" applyBorder="1"/>
    <xf numFmtId="44" fontId="2" fillId="5" borderId="1" xfId="1" applyFont="1" applyFill="1" applyBorder="1"/>
    <xf numFmtId="0" fontId="2" fillId="4" borderId="1" xfId="0" applyFont="1" applyFill="1" applyBorder="1"/>
    <xf numFmtId="44" fontId="2" fillId="6" borderId="1" xfId="0" applyNumberFormat="1" applyFont="1" applyFill="1" applyBorder="1"/>
    <xf numFmtId="44" fontId="2" fillId="7" borderId="1" xfId="1" applyFont="1" applyFill="1" applyBorder="1"/>
    <xf numFmtId="44" fontId="2" fillId="7" borderId="1" xfId="0" applyNumberFormat="1" applyFont="1" applyFill="1" applyBorder="1"/>
    <xf numFmtId="0" fontId="2" fillId="8" borderId="1" xfId="0" applyFont="1" applyFill="1" applyBorder="1"/>
    <xf numFmtId="44" fontId="2" fillId="8" borderId="1" xfId="1" applyFont="1" applyFill="1" applyBorder="1"/>
    <xf numFmtId="0" fontId="2" fillId="9" borderId="1" xfId="0" applyFont="1" applyFill="1" applyBorder="1"/>
    <xf numFmtId="44" fontId="3" fillId="9" borderId="1" xfId="1" applyFont="1" applyFill="1" applyBorder="1"/>
    <xf numFmtId="44" fontId="2" fillId="9" borderId="1" xfId="1" applyFont="1" applyFill="1" applyBorder="1"/>
    <xf numFmtId="44" fontId="2" fillId="10" borderId="1" xfId="1" applyFont="1" applyFill="1" applyBorder="1"/>
    <xf numFmtId="44" fontId="2" fillId="10" borderId="1" xfId="0" applyNumberFormat="1" applyFont="1" applyFill="1" applyBorder="1"/>
    <xf numFmtId="0" fontId="2" fillId="11" borderId="1" xfId="0" applyFont="1" applyFill="1" applyBorder="1"/>
    <xf numFmtId="44" fontId="2" fillId="11" borderId="1" xfId="1" applyFont="1" applyFill="1" applyBorder="1"/>
    <xf numFmtId="42" fontId="2" fillId="11" borderId="1" xfId="0" applyNumberFormat="1" applyFont="1" applyFill="1" applyBorder="1"/>
    <xf numFmtId="44" fontId="2" fillId="12" borderId="1" xfId="0" applyNumberFormat="1" applyFont="1" applyFill="1" applyBorder="1"/>
    <xf numFmtId="44" fontId="2" fillId="2" borderId="1" xfId="1" applyFont="1" applyFill="1" applyBorder="1"/>
    <xf numFmtId="44" fontId="2" fillId="13" borderId="1" xfId="0" applyNumberFormat="1" applyFont="1" applyFill="1" applyBorder="1"/>
    <xf numFmtId="44" fontId="2" fillId="14" borderId="1" xfId="0" applyNumberFormat="1" applyFont="1" applyFill="1" applyBorder="1"/>
    <xf numFmtId="0" fontId="4" fillId="0" borderId="0" xfId="0" applyFont="1" applyFill="1"/>
    <xf numFmtId="0" fontId="2" fillId="14" borderId="1" xfId="0" applyFont="1" applyFill="1" applyBorder="1"/>
    <xf numFmtId="44" fontId="2" fillId="15" borderId="1" xfId="0" applyNumberFormat="1" applyFont="1" applyFill="1" applyBorder="1"/>
    <xf numFmtId="44" fontId="0" fillId="0" borderId="0" xfId="0" applyNumberFormat="1"/>
    <xf numFmtId="44" fontId="2" fillId="12" borderId="1" xfId="1" applyFont="1" applyFill="1" applyBorder="1"/>
    <xf numFmtId="0" fontId="2" fillId="1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right" vertical="justify"/>
    </xf>
    <xf numFmtId="0" fontId="2" fillId="11" borderId="1" xfId="0" applyFont="1" applyFill="1" applyBorder="1" applyAlignment="1">
      <alignment horizontal="right"/>
    </xf>
    <xf numFmtId="0" fontId="2" fillId="11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17" borderId="1" xfId="0" applyFont="1" applyFill="1" applyBorder="1"/>
    <xf numFmtId="0" fontId="5" fillId="17" borderId="1" xfId="0" applyFont="1" applyFill="1" applyBorder="1" applyAlignment="1">
      <alignment horizontal="center"/>
    </xf>
    <xf numFmtId="0" fontId="3" fillId="17" borderId="1" xfId="0" applyFont="1" applyFill="1" applyBorder="1"/>
    <xf numFmtId="44" fontId="3" fillId="17" borderId="1" xfId="0" applyNumberFormat="1" applyFont="1" applyFill="1" applyBorder="1"/>
    <xf numFmtId="0" fontId="2" fillId="17" borderId="1" xfId="0" applyFont="1" applyFill="1" applyBorder="1"/>
    <xf numFmtId="44" fontId="2" fillId="17" borderId="1" xfId="1" applyFont="1" applyFill="1" applyBorder="1"/>
    <xf numFmtId="0" fontId="0" fillId="17" borderId="0" xfId="0" applyFill="1"/>
    <xf numFmtId="0" fontId="6" fillId="16" borderId="3" xfId="0" applyFont="1" applyFill="1" applyBorder="1" applyAlignment="1">
      <alignment horizontal="center"/>
    </xf>
    <xf numFmtId="44" fontId="5" fillId="17" borderId="1" xfId="1" applyFont="1" applyFill="1" applyBorder="1" applyAlignment="1">
      <alignment horizontal="center" wrapText="1"/>
    </xf>
    <xf numFmtId="2" fontId="5" fillId="17" borderId="1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I16" sqref="I16"/>
    </sheetView>
  </sheetViews>
  <sheetFormatPr defaultRowHeight="15" x14ac:dyDescent="0.25"/>
  <cols>
    <col min="1" max="1" width="45.5703125" customWidth="1"/>
    <col min="2" max="2" width="22" customWidth="1"/>
    <col min="3" max="3" width="18.7109375" customWidth="1"/>
    <col min="4" max="4" width="18" customWidth="1"/>
    <col min="5" max="5" width="19" customWidth="1"/>
    <col min="6" max="6" width="19.42578125" customWidth="1"/>
    <col min="7" max="7" width="17.85546875" bestFit="1" customWidth="1"/>
    <col min="8" max="8" width="9.140625" customWidth="1"/>
    <col min="11" max="11" width="32.5703125" customWidth="1"/>
  </cols>
  <sheetData>
    <row r="1" spans="1:11" ht="23.25" x14ac:dyDescent="0.35">
      <c r="A1" s="47" t="s">
        <v>30</v>
      </c>
      <c r="B1" s="47"/>
      <c r="C1" s="47"/>
      <c r="D1" s="47"/>
      <c r="E1" s="47"/>
      <c r="F1" s="47"/>
      <c r="G1" s="47"/>
    </row>
    <row r="2" spans="1:11" s="25" customFormat="1" ht="32.1" customHeight="1" x14ac:dyDescent="0.35">
      <c r="A2" s="40" t="s">
        <v>16</v>
      </c>
      <c r="B2" s="48" t="s">
        <v>31</v>
      </c>
      <c r="C2" s="49" t="s">
        <v>32</v>
      </c>
      <c r="D2" s="49" t="s">
        <v>33</v>
      </c>
      <c r="E2" s="49" t="s">
        <v>34</v>
      </c>
      <c r="F2" s="49" t="s">
        <v>35</v>
      </c>
      <c r="G2" s="41" t="s">
        <v>36</v>
      </c>
    </row>
    <row r="3" spans="1:11" ht="16.5" x14ac:dyDescent="0.3">
      <c r="A3" s="30" t="s">
        <v>0</v>
      </c>
      <c r="B3" s="24">
        <v>425295</v>
      </c>
      <c r="C3" s="24">
        <v>333156.96999999997</v>
      </c>
      <c r="D3" s="24">
        <v>346822.88</v>
      </c>
      <c r="E3" s="24">
        <v>343885.87</v>
      </c>
      <c r="F3" s="24">
        <v>351616</v>
      </c>
      <c r="G3" s="27">
        <f>SUM(B3:F3)</f>
        <v>1800776.7200000002</v>
      </c>
    </row>
    <row r="4" spans="1:11" ht="16.5" x14ac:dyDescent="0.3">
      <c r="A4" s="30" t="s">
        <v>1</v>
      </c>
      <c r="B4" s="24">
        <v>85200</v>
      </c>
      <c r="C4" s="24">
        <v>331000</v>
      </c>
      <c r="D4" s="24">
        <v>316492</v>
      </c>
      <c r="E4" s="24">
        <v>278515.76</v>
      </c>
      <c r="F4" s="24">
        <v>55200</v>
      </c>
      <c r="G4" s="27">
        <f>SUM(B4:F4)</f>
        <v>1066407.76</v>
      </c>
    </row>
    <row r="5" spans="1:11" ht="16.5" x14ac:dyDescent="0.3">
      <c r="A5" s="30" t="s">
        <v>2</v>
      </c>
      <c r="B5" s="24">
        <v>85200</v>
      </c>
      <c r="C5" s="24">
        <v>331000</v>
      </c>
      <c r="D5" s="24">
        <v>316492</v>
      </c>
      <c r="E5" s="24">
        <v>278515.76</v>
      </c>
      <c r="F5" s="24">
        <v>55200</v>
      </c>
      <c r="G5" s="27">
        <f>SUM(B5:F5)</f>
        <v>1066407.76</v>
      </c>
    </row>
    <row r="6" spans="1:11" ht="16.5" x14ac:dyDescent="0.3">
      <c r="A6" s="30" t="s">
        <v>3</v>
      </c>
      <c r="B6" s="24">
        <v>85200</v>
      </c>
      <c r="C6" s="24">
        <v>331000</v>
      </c>
      <c r="D6" s="24">
        <v>316492</v>
      </c>
      <c r="E6" s="24">
        <v>278515.76</v>
      </c>
      <c r="F6" s="24">
        <v>55200</v>
      </c>
      <c r="G6" s="27">
        <f>SUM(B6:F6)</f>
        <v>1066407.76</v>
      </c>
      <c r="K6" s="28"/>
    </row>
    <row r="7" spans="1:11" ht="16.5" x14ac:dyDescent="0.3">
      <c r="A7" s="26" t="s">
        <v>21</v>
      </c>
      <c r="B7" s="24">
        <f t="shared" ref="B7:G7" si="0">SUM(B3:B6)</f>
        <v>680895</v>
      </c>
      <c r="C7" s="24">
        <f t="shared" si="0"/>
        <v>1326156.97</v>
      </c>
      <c r="D7" s="24">
        <f t="shared" si="0"/>
        <v>1296298.8799999999</v>
      </c>
      <c r="E7" s="24">
        <f t="shared" si="0"/>
        <v>1179433.1499999999</v>
      </c>
      <c r="F7" s="24">
        <f t="shared" si="0"/>
        <v>517216</v>
      </c>
      <c r="G7" s="27">
        <f t="shared" si="0"/>
        <v>5000000</v>
      </c>
    </row>
    <row r="8" spans="1:11" ht="9" customHeight="1" x14ac:dyDescent="0.4">
      <c r="A8" s="42"/>
      <c r="B8" s="43"/>
      <c r="C8" s="43"/>
      <c r="D8" s="43"/>
      <c r="E8" s="43"/>
      <c r="F8" s="43"/>
      <c r="G8" s="44"/>
    </row>
    <row r="9" spans="1:11" ht="16.5" x14ac:dyDescent="0.3">
      <c r="A9" s="31" t="s">
        <v>4</v>
      </c>
      <c r="B9" s="4">
        <v>78894.41</v>
      </c>
      <c r="C9" s="4">
        <v>83787.990000000005</v>
      </c>
      <c r="D9" s="4">
        <v>86507.54</v>
      </c>
      <c r="E9" s="4">
        <v>89277.92</v>
      </c>
      <c r="F9" s="4">
        <v>92101.14</v>
      </c>
      <c r="G9" s="6">
        <f>SUM(B9:F9)</f>
        <v>430569</v>
      </c>
    </row>
    <row r="10" spans="1:11" ht="16.5" x14ac:dyDescent="0.3">
      <c r="A10" s="31" t="s">
        <v>17</v>
      </c>
      <c r="B10" s="4">
        <v>45438</v>
      </c>
      <c r="C10" s="4">
        <v>28242</v>
      </c>
      <c r="D10" s="4">
        <v>28242</v>
      </c>
      <c r="E10" s="4">
        <v>28242</v>
      </c>
      <c r="F10" s="4">
        <v>39267</v>
      </c>
      <c r="G10" s="6">
        <v>169431</v>
      </c>
    </row>
    <row r="11" spans="1:11" ht="16.5" x14ac:dyDescent="0.3">
      <c r="A11" s="3" t="s">
        <v>23</v>
      </c>
      <c r="B11" s="4">
        <f t="shared" ref="B11:G11" si="1">SUM(B9:B10)</f>
        <v>124332.41</v>
      </c>
      <c r="C11" s="4">
        <f t="shared" si="1"/>
        <v>112029.99</v>
      </c>
      <c r="D11" s="4">
        <f t="shared" si="1"/>
        <v>114749.54</v>
      </c>
      <c r="E11" s="4">
        <f t="shared" si="1"/>
        <v>117519.92</v>
      </c>
      <c r="F11" s="4">
        <f t="shared" si="1"/>
        <v>131368.14000000001</v>
      </c>
      <c r="G11" s="6">
        <f t="shared" si="1"/>
        <v>600000</v>
      </c>
    </row>
    <row r="12" spans="1:11" ht="9" customHeight="1" x14ac:dyDescent="0.3">
      <c r="A12" s="44"/>
      <c r="B12" s="45"/>
      <c r="C12" s="45"/>
      <c r="D12" s="45"/>
      <c r="E12" s="45"/>
      <c r="F12" s="45"/>
      <c r="G12" s="45"/>
    </row>
    <row r="13" spans="1:11" ht="16.5" x14ac:dyDescent="0.3">
      <c r="A13" s="32" t="s">
        <v>5</v>
      </c>
      <c r="B13" s="5">
        <v>20000</v>
      </c>
      <c r="C13" s="5">
        <v>30000</v>
      </c>
      <c r="D13" s="5">
        <v>30000</v>
      </c>
      <c r="E13" s="5">
        <v>30000</v>
      </c>
      <c r="F13" s="5">
        <v>20000</v>
      </c>
      <c r="G13" s="8">
        <f>SUM(B13:F13)</f>
        <v>130000</v>
      </c>
    </row>
    <row r="14" spans="1:11" ht="16.5" x14ac:dyDescent="0.3">
      <c r="A14" s="32" t="s">
        <v>18</v>
      </c>
      <c r="B14" s="5">
        <v>40000</v>
      </c>
      <c r="C14" s="5">
        <v>80000</v>
      </c>
      <c r="D14" s="5">
        <v>80000</v>
      </c>
      <c r="E14" s="5">
        <v>80000</v>
      </c>
      <c r="F14" s="5">
        <v>40000</v>
      </c>
      <c r="G14" s="8">
        <f>SUM(B14:F14)</f>
        <v>320000</v>
      </c>
    </row>
    <row r="15" spans="1:11" ht="16.5" x14ac:dyDescent="0.3">
      <c r="A15" s="32" t="s">
        <v>19</v>
      </c>
      <c r="B15" s="5">
        <v>40000</v>
      </c>
      <c r="C15" s="5">
        <v>80000</v>
      </c>
      <c r="D15" s="5">
        <v>80000</v>
      </c>
      <c r="E15" s="5">
        <v>80000</v>
      </c>
      <c r="F15" s="5">
        <v>40000</v>
      </c>
      <c r="G15" s="8">
        <f>SUM(B15:F15)</f>
        <v>320000</v>
      </c>
    </row>
    <row r="16" spans="1:11" ht="16.5" x14ac:dyDescent="0.3">
      <c r="A16" s="32" t="s">
        <v>6</v>
      </c>
      <c r="B16" s="5">
        <v>40000</v>
      </c>
      <c r="C16" s="5">
        <v>80000</v>
      </c>
      <c r="D16" s="5">
        <v>80000</v>
      </c>
      <c r="E16" s="5">
        <v>80000</v>
      </c>
      <c r="F16" s="5">
        <v>40000</v>
      </c>
      <c r="G16" s="8">
        <f>SUM(B16:F16)</f>
        <v>320000</v>
      </c>
    </row>
    <row r="17" spans="1:7" ht="16.5" x14ac:dyDescent="0.3">
      <c r="A17" s="7" t="s">
        <v>20</v>
      </c>
      <c r="B17" s="5">
        <f t="shared" ref="B17:G17" si="2">SUM(B13:B16)</f>
        <v>140000</v>
      </c>
      <c r="C17" s="5">
        <f t="shared" si="2"/>
        <v>270000</v>
      </c>
      <c r="D17" s="5">
        <f t="shared" si="2"/>
        <v>270000</v>
      </c>
      <c r="E17" s="5">
        <f t="shared" si="2"/>
        <v>270000</v>
      </c>
      <c r="F17" s="5">
        <f t="shared" si="2"/>
        <v>140000</v>
      </c>
      <c r="G17" s="8">
        <f t="shared" si="2"/>
        <v>1090000</v>
      </c>
    </row>
    <row r="18" spans="1:7" ht="9" customHeight="1" x14ac:dyDescent="0.3">
      <c r="A18" s="44"/>
      <c r="B18" s="45"/>
      <c r="C18" s="45"/>
      <c r="D18" s="45"/>
      <c r="E18" s="45"/>
      <c r="F18" s="45"/>
      <c r="G18" s="44"/>
    </row>
    <row r="19" spans="1:7" ht="16.5" x14ac:dyDescent="0.3">
      <c r="A19" s="33" t="s">
        <v>7</v>
      </c>
      <c r="B19" s="12">
        <v>129129</v>
      </c>
      <c r="C19" s="12">
        <v>94776</v>
      </c>
      <c r="D19" s="12">
        <v>94776</v>
      </c>
      <c r="E19" s="12">
        <v>94776</v>
      </c>
      <c r="F19" s="12">
        <v>94776</v>
      </c>
      <c r="G19" s="9">
        <f>SUM(B19:F19)</f>
        <v>508233</v>
      </c>
    </row>
    <row r="20" spans="1:7" ht="16.5" x14ac:dyDescent="0.3">
      <c r="A20" s="39" t="s">
        <v>8</v>
      </c>
      <c r="B20" s="12">
        <v>91594.5</v>
      </c>
      <c r="C20" s="12">
        <v>252826.5</v>
      </c>
      <c r="D20" s="12">
        <v>242826.5</v>
      </c>
      <c r="E20" s="12">
        <v>202777.5</v>
      </c>
      <c r="F20" s="12">
        <v>123228.5</v>
      </c>
      <c r="G20" s="9">
        <f>SUM(B20:F20)</f>
        <v>913253.5</v>
      </c>
    </row>
    <row r="21" spans="1:7" ht="16.5" x14ac:dyDescent="0.3">
      <c r="A21" s="39" t="s">
        <v>9</v>
      </c>
      <c r="B21" s="12">
        <v>87854.5</v>
      </c>
      <c r="C21" s="12">
        <v>243326.5</v>
      </c>
      <c r="D21" s="12">
        <v>233326.5</v>
      </c>
      <c r="E21" s="12">
        <v>195527.5</v>
      </c>
      <c r="F21" s="12">
        <v>118478.5</v>
      </c>
      <c r="G21" s="9">
        <f>SUM(B21:F21)</f>
        <v>878513.5</v>
      </c>
    </row>
    <row r="22" spans="1:7" ht="16.5" x14ac:dyDescent="0.3">
      <c r="A22" s="11" t="s">
        <v>22</v>
      </c>
      <c r="B22" s="12">
        <f t="shared" ref="B22:G22" si="3">SUM(B19:B21)</f>
        <v>308578</v>
      </c>
      <c r="C22" s="12">
        <f t="shared" si="3"/>
        <v>590929</v>
      </c>
      <c r="D22" s="12">
        <f t="shared" si="3"/>
        <v>570929</v>
      </c>
      <c r="E22" s="12">
        <f t="shared" si="3"/>
        <v>493081</v>
      </c>
      <c r="F22" s="12">
        <f t="shared" si="3"/>
        <v>336483</v>
      </c>
      <c r="G22" s="10">
        <f t="shared" si="3"/>
        <v>2300000</v>
      </c>
    </row>
    <row r="23" spans="1:7" ht="9" customHeight="1" x14ac:dyDescent="0.3">
      <c r="A23" s="44"/>
      <c r="B23" s="45"/>
      <c r="C23" s="45"/>
      <c r="D23" s="45"/>
      <c r="E23" s="45"/>
      <c r="F23" s="45"/>
      <c r="G23" s="44"/>
    </row>
    <row r="24" spans="1:7" ht="19.5" x14ac:dyDescent="0.4">
      <c r="A24" s="34" t="s">
        <v>10</v>
      </c>
      <c r="B24" s="14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</row>
    <row r="25" spans="1:7" ht="16.5" x14ac:dyDescent="0.3">
      <c r="A25" s="35" t="s">
        <v>11</v>
      </c>
      <c r="B25" s="15">
        <v>288987</v>
      </c>
      <c r="C25" s="15">
        <v>267838</v>
      </c>
      <c r="D25" s="15">
        <v>267838</v>
      </c>
      <c r="E25" s="15">
        <v>133919</v>
      </c>
      <c r="F25" s="15">
        <v>41418</v>
      </c>
      <c r="G25" s="16">
        <f>SUM(B25:F25)</f>
        <v>1000000</v>
      </c>
    </row>
    <row r="26" spans="1:7" ht="16.5" x14ac:dyDescent="0.3">
      <c r="A26" s="13" t="s">
        <v>25</v>
      </c>
      <c r="B26" s="15"/>
      <c r="C26" s="15"/>
      <c r="D26" s="15"/>
      <c r="E26" s="15"/>
      <c r="F26" s="15"/>
      <c r="G26" s="17">
        <f>SUM(G24:G25)</f>
        <v>1000000</v>
      </c>
    </row>
    <row r="27" spans="1:7" ht="9" customHeight="1" x14ac:dyDescent="0.3">
      <c r="A27" s="44"/>
      <c r="B27" s="45"/>
      <c r="C27" s="45"/>
      <c r="D27" s="45"/>
      <c r="E27" s="45"/>
      <c r="F27" s="45"/>
      <c r="G27" s="44"/>
    </row>
    <row r="28" spans="1:7" ht="16.5" x14ac:dyDescent="0.3">
      <c r="A28" s="36" t="s">
        <v>12</v>
      </c>
      <c r="B28" s="19">
        <v>3131</v>
      </c>
      <c r="C28" s="19">
        <v>208552</v>
      </c>
      <c r="D28" s="19">
        <v>208552</v>
      </c>
      <c r="E28" s="19">
        <v>202954</v>
      </c>
      <c r="F28" s="19">
        <v>202432</v>
      </c>
      <c r="G28" s="21">
        <f>SUM(B28:F28)</f>
        <v>825621</v>
      </c>
    </row>
    <row r="29" spans="1:7" ht="16.5" x14ac:dyDescent="0.3">
      <c r="A29" s="37" t="s">
        <v>27</v>
      </c>
      <c r="B29" s="20">
        <v>142811</v>
      </c>
      <c r="C29" s="20">
        <v>357056</v>
      </c>
      <c r="D29" s="20">
        <v>351055</v>
      </c>
      <c r="E29" s="20">
        <v>345941</v>
      </c>
      <c r="F29" s="20">
        <v>256308</v>
      </c>
      <c r="G29" s="29">
        <f>SUM(B29:F29)</f>
        <v>1453171</v>
      </c>
    </row>
    <row r="30" spans="1:7" ht="16.5" x14ac:dyDescent="0.3">
      <c r="A30" s="37" t="s">
        <v>28</v>
      </c>
      <c r="B30" s="20">
        <v>131880</v>
      </c>
      <c r="C30" s="20">
        <v>213703</v>
      </c>
      <c r="D30" s="20">
        <v>188654</v>
      </c>
      <c r="E30" s="20">
        <v>122116</v>
      </c>
      <c r="F30" s="20">
        <v>63904</v>
      </c>
      <c r="G30" s="29">
        <f>SUM(B30:F30)</f>
        <v>720257</v>
      </c>
    </row>
    <row r="31" spans="1:7" ht="16.5" x14ac:dyDescent="0.3">
      <c r="A31" s="18" t="s">
        <v>24</v>
      </c>
      <c r="B31" s="19">
        <f t="shared" ref="B31:F31" si="4">SUM(B28:B30)</f>
        <v>277822</v>
      </c>
      <c r="C31" s="19">
        <f t="shared" si="4"/>
        <v>779311</v>
      </c>
      <c r="D31" s="19">
        <f t="shared" si="4"/>
        <v>748261</v>
      </c>
      <c r="E31" s="19">
        <f t="shared" si="4"/>
        <v>671011</v>
      </c>
      <c r="F31" s="19">
        <f t="shared" si="4"/>
        <v>522644</v>
      </c>
      <c r="G31" s="21">
        <f>SUM(G28:G30)</f>
        <v>2999049</v>
      </c>
    </row>
    <row r="32" spans="1:7" ht="9" customHeight="1" x14ac:dyDescent="0.25">
      <c r="A32" s="46"/>
      <c r="B32" s="46"/>
      <c r="C32" s="46"/>
      <c r="D32" s="46"/>
      <c r="E32" s="46"/>
      <c r="F32" s="46"/>
      <c r="G32" s="46"/>
    </row>
    <row r="33" spans="1:7" ht="16.5" x14ac:dyDescent="0.3">
      <c r="A33" s="38" t="s">
        <v>13</v>
      </c>
      <c r="B33" s="2">
        <v>150400</v>
      </c>
      <c r="C33" s="2">
        <v>150400</v>
      </c>
      <c r="D33" s="2">
        <v>150400</v>
      </c>
      <c r="E33" s="2">
        <v>150400</v>
      </c>
      <c r="F33" s="2">
        <v>150400</v>
      </c>
      <c r="G33" s="23">
        <f>SUM(B33:F33)</f>
        <v>752000</v>
      </c>
    </row>
    <row r="34" spans="1:7" ht="16.5" x14ac:dyDescent="0.3">
      <c r="A34" s="38" t="s">
        <v>14</v>
      </c>
      <c r="B34" s="22">
        <v>302000</v>
      </c>
      <c r="C34" s="22">
        <v>604000</v>
      </c>
      <c r="D34" s="22">
        <v>604000</v>
      </c>
      <c r="E34" s="22">
        <v>604000</v>
      </c>
      <c r="F34" s="22">
        <v>302000</v>
      </c>
      <c r="G34" s="23">
        <f>SUM(B34:F34)</f>
        <v>2416000</v>
      </c>
    </row>
    <row r="35" spans="1:7" ht="16.5" x14ac:dyDescent="0.3">
      <c r="A35" s="38" t="s">
        <v>29</v>
      </c>
      <c r="B35" s="22">
        <v>302000</v>
      </c>
      <c r="C35" s="22">
        <v>604000</v>
      </c>
      <c r="D35" s="22">
        <v>604000</v>
      </c>
      <c r="E35" s="22">
        <v>604000</v>
      </c>
      <c r="F35" s="22">
        <v>302000</v>
      </c>
      <c r="G35" s="23">
        <f t="shared" ref="G35:G36" si="5">SUM(B35:F35)</f>
        <v>2416000</v>
      </c>
    </row>
    <row r="36" spans="1:7" ht="16.5" x14ac:dyDescent="0.3">
      <c r="A36" s="38" t="s">
        <v>15</v>
      </c>
      <c r="B36" s="22">
        <v>302000</v>
      </c>
      <c r="C36" s="22">
        <v>604000</v>
      </c>
      <c r="D36" s="22">
        <v>604000</v>
      </c>
      <c r="E36" s="22">
        <v>604000</v>
      </c>
      <c r="F36" s="22">
        <v>302000</v>
      </c>
      <c r="G36" s="23">
        <f t="shared" si="5"/>
        <v>2416000</v>
      </c>
    </row>
    <row r="37" spans="1:7" ht="16.5" x14ac:dyDescent="0.3">
      <c r="A37" s="1" t="s">
        <v>26</v>
      </c>
      <c r="B37" s="22">
        <f t="shared" ref="B37:G37" si="6">SUM(B33:B36)</f>
        <v>1056400</v>
      </c>
      <c r="C37" s="22">
        <f t="shared" si="6"/>
        <v>1962400</v>
      </c>
      <c r="D37" s="22">
        <f t="shared" si="6"/>
        <v>1962400</v>
      </c>
      <c r="E37" s="22">
        <f t="shared" si="6"/>
        <v>1962400</v>
      </c>
      <c r="F37" s="22">
        <f t="shared" si="6"/>
        <v>1056400</v>
      </c>
      <c r="G37" s="23">
        <f t="shared" si="6"/>
        <v>8000000</v>
      </c>
    </row>
    <row r="38" spans="1:7" x14ac:dyDescent="0.25">
      <c r="G38" s="28"/>
    </row>
    <row r="39" spans="1:7" x14ac:dyDescent="0.25">
      <c r="G39" s="28"/>
    </row>
    <row r="40" spans="1:7" x14ac:dyDescent="0.25">
      <c r="G40" s="28"/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Isherwood, Devon</dc:creator>
  <cp:lastModifiedBy>Richards, Cindy</cp:lastModifiedBy>
  <dcterms:created xsi:type="dcterms:W3CDTF">2016-08-10T01:52:35Z</dcterms:created>
  <dcterms:modified xsi:type="dcterms:W3CDTF">2016-11-21T21:24:45Z</dcterms:modified>
</cp:coreProperties>
</file>