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GPerkins\Desktop\"/>
    </mc:Choice>
  </mc:AlternateContent>
  <bookViews>
    <workbookView xWindow="0" yWindow="0" windowWidth="16605" windowHeight="9225" activeTab="1"/>
  </bookViews>
  <sheets>
    <sheet name="Achievement" sheetId="6" r:id="rId1"/>
    <sheet name="Growth-Low" sheetId="3" r:id="rId2"/>
    <sheet name="Growth-Adequate" sheetId="7" r:id="rId3"/>
    <sheet name="Growth-High" sheetId="8" r:id="rId4"/>
    <sheet name="Summary" sheetId="9"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7" l="1"/>
  <c r="F10" i="7" s="1"/>
  <c r="G10" i="7" s="1"/>
  <c r="E10" i="8"/>
  <c r="F10" i="8" s="1"/>
  <c r="G10" i="8" s="1"/>
  <c r="K10" i="3"/>
  <c r="E10" i="3"/>
  <c r="F10" i="3" s="1"/>
  <c r="G10" i="3" s="1"/>
  <c r="N34" i="6" l="1"/>
  <c r="N33" i="6"/>
  <c r="N32" i="6"/>
  <c r="N31" i="6"/>
  <c r="N30" i="6"/>
  <c r="N29" i="6"/>
  <c r="N28" i="6"/>
  <c r="N27" i="6"/>
  <c r="N26" i="6"/>
  <c r="N25" i="6"/>
  <c r="N24" i="6"/>
  <c r="N23" i="6"/>
  <c r="N22" i="6"/>
  <c r="N21" i="6"/>
  <c r="N20" i="6"/>
  <c r="N19" i="6"/>
  <c r="N18" i="6"/>
  <c r="N17" i="6"/>
  <c r="N16" i="6"/>
  <c r="N15" i="6"/>
  <c r="N14" i="6"/>
  <c r="N13" i="6"/>
  <c r="N12" i="6"/>
  <c r="N11" i="6"/>
  <c r="P34" i="8" l="1"/>
  <c r="P33" i="8"/>
  <c r="P32" i="8"/>
  <c r="P31" i="8"/>
  <c r="P30" i="8"/>
  <c r="P29" i="8"/>
  <c r="P28" i="8"/>
  <c r="P27" i="8"/>
  <c r="P26" i="8"/>
  <c r="P25" i="8"/>
  <c r="P24" i="8"/>
  <c r="P23" i="8"/>
  <c r="P22" i="8"/>
  <c r="P21" i="8"/>
  <c r="P20" i="8"/>
  <c r="P19" i="8"/>
  <c r="P18" i="8"/>
  <c r="P17" i="8"/>
  <c r="P16" i="8"/>
  <c r="P15" i="8"/>
  <c r="P14" i="8"/>
  <c r="P13" i="8"/>
  <c r="P12" i="8"/>
  <c r="P11" i="8"/>
  <c r="P34" i="7"/>
  <c r="P33" i="7"/>
  <c r="P32" i="7"/>
  <c r="P31" i="7"/>
  <c r="P30" i="7"/>
  <c r="P29" i="7"/>
  <c r="P28" i="7"/>
  <c r="P27" i="7"/>
  <c r="P26" i="7"/>
  <c r="P25" i="7"/>
  <c r="P24" i="7"/>
  <c r="P23" i="7"/>
  <c r="P22" i="7"/>
  <c r="P21" i="7"/>
  <c r="P20" i="7"/>
  <c r="P19" i="7"/>
  <c r="P18" i="7"/>
  <c r="P17" i="7"/>
  <c r="P16" i="7"/>
  <c r="P15" i="7"/>
  <c r="P14" i="7"/>
  <c r="P13" i="7"/>
  <c r="P12" i="7"/>
  <c r="P11" i="7"/>
  <c r="I11" i="3"/>
  <c r="I12" i="3"/>
  <c r="P12" i="3"/>
  <c r="P13" i="3"/>
  <c r="P14" i="3"/>
  <c r="P15" i="3"/>
  <c r="P16" i="3"/>
  <c r="P17" i="3"/>
  <c r="P18" i="3"/>
  <c r="P19" i="3"/>
  <c r="P20" i="3"/>
  <c r="P21" i="3"/>
  <c r="P22" i="3"/>
  <c r="P23" i="3"/>
  <c r="P24" i="3"/>
  <c r="P25" i="3"/>
  <c r="P26" i="3"/>
  <c r="P27" i="3"/>
  <c r="P28" i="3"/>
  <c r="P29" i="3"/>
  <c r="P30" i="3"/>
  <c r="P31" i="3"/>
  <c r="P32" i="3"/>
  <c r="P33" i="3"/>
  <c r="P34" i="3"/>
  <c r="P11" i="3"/>
  <c r="J11" i="3" l="1"/>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1" i="6"/>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1" i="8"/>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1" i="7"/>
  <c r="I13" i="3" l="1"/>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B2" i="3" l="1"/>
  <c r="J2" i="3"/>
  <c r="J4" i="8"/>
  <c r="B4" i="8"/>
  <c r="J3" i="8"/>
  <c r="B3" i="8"/>
  <c r="J2" i="8"/>
  <c r="B2" i="8"/>
  <c r="J4" i="7"/>
  <c r="B4" i="7"/>
  <c r="J3" i="7"/>
  <c r="B3" i="7"/>
  <c r="J2" i="7"/>
  <c r="B2" i="7"/>
  <c r="J4" i="3"/>
  <c r="J3" i="3"/>
  <c r="B4" i="3"/>
  <c r="B3" i="3"/>
  <c r="G4" i="9"/>
  <c r="B4" i="9"/>
  <c r="G3" i="9"/>
  <c r="G2" i="9"/>
  <c r="B2" i="9"/>
  <c r="B3" i="9"/>
  <c r="H11" i="9"/>
  <c r="H18" i="9"/>
  <c r="H16" i="9"/>
  <c r="H14" i="9"/>
  <c r="B8" i="9" l="1"/>
  <c r="B7" i="9"/>
  <c r="B6" i="9"/>
  <c r="B5" i="9"/>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K10" i="8"/>
  <c r="K10" i="7"/>
  <c r="C16" i="9" s="1"/>
  <c r="J187" i="7"/>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I10" i="6"/>
  <c r="C11" i="9" s="1"/>
  <c r="C18" i="9" l="1"/>
  <c r="J88" i="7"/>
  <c r="J147" i="7"/>
  <c r="J47" i="7"/>
  <c r="J104" i="7"/>
  <c r="J160" i="7"/>
  <c r="J12" i="7"/>
  <c r="J63" i="7"/>
  <c r="J119" i="7"/>
  <c r="J175" i="7"/>
  <c r="J32" i="7"/>
  <c r="J23" i="7"/>
  <c r="J75" i="7"/>
  <c r="J131" i="7"/>
  <c r="J191" i="7"/>
  <c r="J16" i="7"/>
  <c r="J25" i="7"/>
  <c r="J35" i="7"/>
  <c r="J51" i="7"/>
  <c r="J64" i="7"/>
  <c r="J79" i="7"/>
  <c r="J95" i="7"/>
  <c r="J107" i="7"/>
  <c r="J120" i="7"/>
  <c r="J136" i="7"/>
  <c r="J151" i="7"/>
  <c r="J163" i="7"/>
  <c r="J179" i="7"/>
  <c r="J192" i="7"/>
  <c r="J17" i="7"/>
  <c r="J27" i="7"/>
  <c r="J40" i="7"/>
  <c r="J55" i="7"/>
  <c r="J67" i="7"/>
  <c r="J83" i="7"/>
  <c r="J96" i="7"/>
  <c r="J111" i="7"/>
  <c r="J127" i="7"/>
  <c r="J139" i="7"/>
  <c r="J152" i="7"/>
  <c r="J168" i="7"/>
  <c r="J183" i="7"/>
  <c r="J11" i="7"/>
  <c r="J20" i="7"/>
  <c r="J31" i="7"/>
  <c r="J43" i="7"/>
  <c r="J56" i="7"/>
  <c r="J72" i="7"/>
  <c r="J87" i="7"/>
  <c r="J99" i="7"/>
  <c r="J115" i="7"/>
  <c r="J128" i="7"/>
  <c r="J143" i="7"/>
  <c r="J159" i="7"/>
  <c r="J171" i="7"/>
  <c r="J184" i="7"/>
  <c r="J15" i="7"/>
  <c r="J21" i="7"/>
  <c r="J28" i="7"/>
  <c r="J39" i="7"/>
  <c r="J48" i="7"/>
  <c r="J59" i="7"/>
  <c r="J71" i="7"/>
  <c r="J80" i="7"/>
  <c r="J91" i="7"/>
  <c r="J103" i="7"/>
  <c r="J112" i="7"/>
  <c r="J123" i="7"/>
  <c r="J135" i="7"/>
  <c r="J144" i="7"/>
  <c r="J155" i="7"/>
  <c r="J167" i="7"/>
  <c r="J176" i="7"/>
  <c r="J190" i="7"/>
  <c r="J186" i="7"/>
  <c r="J182" i="7"/>
  <c r="J178" i="7"/>
  <c r="J174" i="7"/>
  <c r="J170" i="7"/>
  <c r="J166" i="7"/>
  <c r="J162" i="7"/>
  <c r="J158" i="7"/>
  <c r="J154" i="7"/>
  <c r="J150" i="7"/>
  <c r="J146" i="7"/>
  <c r="J142" i="7"/>
  <c r="J138" i="7"/>
  <c r="J134" i="7"/>
  <c r="J130" i="7"/>
  <c r="J126" i="7"/>
  <c r="J122" i="7"/>
  <c r="J118" i="7"/>
  <c r="J114" i="7"/>
  <c r="J110" i="7"/>
  <c r="J106" i="7"/>
  <c r="J102" i="7"/>
  <c r="J98" i="7"/>
  <c r="J94" i="7"/>
  <c r="J90" i="7"/>
  <c r="J86" i="7"/>
  <c r="J82" i="7"/>
  <c r="J78" i="7"/>
  <c r="J74" i="7"/>
  <c r="J70" i="7"/>
  <c r="J66" i="7"/>
  <c r="J62" i="7"/>
  <c r="J58" i="7"/>
  <c r="J54" i="7"/>
  <c r="J50" i="7"/>
  <c r="J46" i="7"/>
  <c r="J42" i="7"/>
  <c r="J38" i="7"/>
  <c r="J34" i="7"/>
  <c r="J30" i="7"/>
  <c r="J26" i="7"/>
  <c r="J22" i="7"/>
  <c r="J18" i="7"/>
  <c r="J14" i="7"/>
  <c r="J189" i="7"/>
  <c r="J185" i="7"/>
  <c r="J181" i="7"/>
  <c r="J177" i="7"/>
  <c r="J173" i="7"/>
  <c r="J169" i="7"/>
  <c r="J165" i="7"/>
  <c r="J161" i="7"/>
  <c r="J157" i="7"/>
  <c r="J153" i="7"/>
  <c r="J149" i="7"/>
  <c r="J145" i="7"/>
  <c r="J141" i="7"/>
  <c r="J137" i="7"/>
  <c r="J133" i="7"/>
  <c r="J129" i="7"/>
  <c r="J125" i="7"/>
  <c r="J121" i="7"/>
  <c r="J117" i="7"/>
  <c r="J113" i="7"/>
  <c r="J109" i="7"/>
  <c r="J105" i="7"/>
  <c r="J101" i="7"/>
  <c r="J97" i="7"/>
  <c r="J93" i="7"/>
  <c r="J89" i="7"/>
  <c r="J85" i="7"/>
  <c r="J81" i="7"/>
  <c r="J77" i="7"/>
  <c r="J73" i="7"/>
  <c r="J69" i="7"/>
  <c r="J65" i="7"/>
  <c r="J61" i="7"/>
  <c r="J57" i="7"/>
  <c r="J53" i="7"/>
  <c r="J49" i="7"/>
  <c r="J45" i="7"/>
  <c r="J41" i="7"/>
  <c r="J37" i="7"/>
  <c r="J33" i="7"/>
  <c r="J13" i="7"/>
  <c r="J19" i="7"/>
  <c r="J24" i="7"/>
  <c r="J29" i="7"/>
  <c r="J36" i="7"/>
  <c r="J44" i="7"/>
  <c r="J52" i="7"/>
  <c r="J60" i="7"/>
  <c r="J68" i="7"/>
  <c r="J76" i="7"/>
  <c r="J84" i="7"/>
  <c r="J92" i="7"/>
  <c r="J100" i="7"/>
  <c r="J108" i="7"/>
  <c r="J116" i="7"/>
  <c r="J124" i="7"/>
  <c r="J132" i="7"/>
  <c r="J140" i="7"/>
  <c r="J148" i="7"/>
  <c r="J156" i="7"/>
  <c r="J164" i="7"/>
  <c r="J172" i="7"/>
  <c r="J180" i="7"/>
  <c r="J188" i="7"/>
  <c r="L10" i="8"/>
  <c r="E18" i="9" l="1"/>
  <c r="M10" i="8"/>
  <c r="G18" i="9" s="1"/>
  <c r="L10" i="7"/>
  <c r="I18" i="9" l="1"/>
  <c r="E16" i="9"/>
  <c r="M10" i="7"/>
  <c r="G16" i="9" s="1"/>
  <c r="I16" i="9" s="1"/>
  <c r="J14" i="3"/>
  <c r="J18" i="3"/>
  <c r="J22" i="3"/>
  <c r="J26" i="3"/>
  <c r="J30" i="3"/>
  <c r="J34" i="3"/>
  <c r="J38" i="3"/>
  <c r="J42" i="3"/>
  <c r="J46" i="3"/>
  <c r="J50" i="3"/>
  <c r="J54" i="3"/>
  <c r="J58" i="3"/>
  <c r="J62" i="3"/>
  <c r="J66" i="3"/>
  <c r="J70" i="3"/>
  <c r="J74" i="3"/>
  <c r="J78" i="3"/>
  <c r="J82" i="3"/>
  <c r="J86" i="3"/>
  <c r="J90" i="3"/>
  <c r="J94" i="3"/>
  <c r="J98" i="3"/>
  <c r="J102" i="3"/>
  <c r="J106" i="3"/>
  <c r="J110" i="3"/>
  <c r="J114" i="3"/>
  <c r="J118" i="3"/>
  <c r="J122" i="3"/>
  <c r="J126" i="3"/>
  <c r="J130" i="3"/>
  <c r="J134" i="3"/>
  <c r="J138" i="3"/>
  <c r="J142" i="3"/>
  <c r="J146" i="3"/>
  <c r="J150" i="3"/>
  <c r="J154" i="3"/>
  <c r="J158" i="3"/>
  <c r="J162" i="3"/>
  <c r="J166" i="3"/>
  <c r="J170" i="3"/>
  <c r="J174" i="3"/>
  <c r="J178" i="3"/>
  <c r="J182" i="3"/>
  <c r="J186" i="3"/>
  <c r="J190" i="3"/>
  <c r="J15" i="3"/>
  <c r="J19" i="3"/>
  <c r="J23" i="3"/>
  <c r="J27" i="3"/>
  <c r="J31" i="3"/>
  <c r="J35" i="3"/>
  <c r="J39" i="3"/>
  <c r="J43" i="3"/>
  <c r="J47" i="3"/>
  <c r="J51" i="3"/>
  <c r="J55" i="3"/>
  <c r="J59" i="3"/>
  <c r="J63" i="3"/>
  <c r="J67" i="3"/>
  <c r="J71" i="3"/>
  <c r="J75" i="3"/>
  <c r="J79" i="3"/>
  <c r="J83" i="3"/>
  <c r="J87" i="3"/>
  <c r="J91" i="3"/>
  <c r="J95" i="3"/>
  <c r="J99" i="3"/>
  <c r="J103" i="3"/>
  <c r="J107" i="3"/>
  <c r="J111" i="3"/>
  <c r="J115" i="3"/>
  <c r="J119" i="3"/>
  <c r="J123" i="3"/>
  <c r="J127" i="3"/>
  <c r="J131" i="3"/>
  <c r="J135" i="3"/>
  <c r="J139" i="3"/>
  <c r="J143" i="3"/>
  <c r="J147" i="3"/>
  <c r="J151" i="3"/>
  <c r="J155" i="3"/>
  <c r="J159" i="3"/>
  <c r="J163" i="3"/>
  <c r="J167" i="3"/>
  <c r="J17" i="3"/>
  <c r="J25" i="3"/>
  <c r="J33" i="3"/>
  <c r="J41" i="3"/>
  <c r="J49" i="3"/>
  <c r="J57" i="3"/>
  <c r="J65" i="3"/>
  <c r="J73" i="3"/>
  <c r="J81" i="3"/>
  <c r="J89" i="3"/>
  <c r="J97" i="3"/>
  <c r="J105" i="3"/>
  <c r="J113" i="3"/>
  <c r="J121" i="3"/>
  <c r="J129" i="3"/>
  <c r="J137" i="3"/>
  <c r="J145" i="3"/>
  <c r="J153" i="3"/>
  <c r="J161" i="3"/>
  <c r="J169" i="3"/>
  <c r="J175" i="3"/>
  <c r="J180" i="3"/>
  <c r="J185" i="3"/>
  <c r="J191" i="3"/>
  <c r="J12" i="3"/>
  <c r="J20" i="3"/>
  <c r="J28" i="3"/>
  <c r="J36" i="3"/>
  <c r="J44" i="3"/>
  <c r="J52" i="3"/>
  <c r="J60" i="3"/>
  <c r="J68" i="3"/>
  <c r="J76" i="3"/>
  <c r="J84" i="3"/>
  <c r="J92" i="3"/>
  <c r="J100" i="3"/>
  <c r="J108" i="3"/>
  <c r="J116" i="3"/>
  <c r="J124" i="3"/>
  <c r="J132" i="3"/>
  <c r="J140" i="3"/>
  <c r="J148" i="3"/>
  <c r="J156" i="3"/>
  <c r="J164" i="3"/>
  <c r="J171" i="3"/>
  <c r="J176" i="3"/>
  <c r="J181" i="3"/>
  <c r="J187" i="3"/>
  <c r="J192" i="3"/>
  <c r="J13" i="3"/>
  <c r="J21" i="3"/>
  <c r="J29" i="3"/>
  <c r="J37" i="3"/>
  <c r="J45" i="3"/>
  <c r="J53" i="3"/>
  <c r="J61" i="3"/>
  <c r="J69" i="3"/>
  <c r="J77" i="3"/>
  <c r="J85" i="3"/>
  <c r="J93" i="3"/>
  <c r="J101" i="3"/>
  <c r="J109" i="3"/>
  <c r="J117" i="3"/>
  <c r="J125" i="3"/>
  <c r="J133" i="3"/>
  <c r="J141" i="3"/>
  <c r="J149" i="3"/>
  <c r="J157" i="3"/>
  <c r="J165" i="3"/>
  <c r="J172" i="3"/>
  <c r="J177" i="3"/>
  <c r="J183" i="3"/>
  <c r="J188" i="3"/>
  <c r="J16" i="3"/>
  <c r="J24" i="3"/>
  <c r="J32" i="3"/>
  <c r="J40" i="3"/>
  <c r="J48" i="3"/>
  <c r="J56" i="3"/>
  <c r="J64" i="3"/>
  <c r="J72" i="3"/>
  <c r="J80" i="3"/>
  <c r="J88" i="3"/>
  <c r="J96" i="3"/>
  <c r="J104" i="3"/>
  <c r="J112" i="3"/>
  <c r="J120" i="3"/>
  <c r="J128" i="3"/>
  <c r="J136" i="3"/>
  <c r="J144" i="3"/>
  <c r="J152" i="3"/>
  <c r="J160" i="3"/>
  <c r="J168" i="3"/>
  <c r="J173" i="3"/>
  <c r="J179" i="3"/>
  <c r="J184" i="3"/>
  <c r="J189" i="3"/>
  <c r="L10" i="3" l="1"/>
  <c r="M10" i="3" s="1"/>
  <c r="E14" i="9" l="1"/>
  <c r="H11" i="6"/>
  <c r="J10" i="6"/>
  <c r="K10" i="6" s="1"/>
  <c r="G11" i="9" s="1"/>
  <c r="I11" i="9" s="1"/>
  <c r="J11" i="9" s="1"/>
  <c r="E11" i="9" l="1"/>
  <c r="C14" i="9"/>
  <c r="G14" i="9" l="1"/>
  <c r="I14" i="9" s="1"/>
  <c r="I20" i="9" s="1"/>
  <c r="J20" i="9" l="1"/>
</calcChain>
</file>

<file path=xl/sharedStrings.xml><?xml version="1.0" encoding="utf-8"?>
<sst xmlns="http://schemas.openxmlformats.org/spreadsheetml/2006/main" count="320" uniqueCount="128">
  <si>
    <t>Subject:</t>
  </si>
  <si>
    <t>Virginia Stodola</t>
  </si>
  <si>
    <t>Teacher
Name:</t>
  </si>
  <si>
    <r>
      <t>Interval of
Instructional
Time:</t>
    </r>
    <r>
      <rPr>
        <sz val="20"/>
        <color rgb="FF000000"/>
        <rFont val="Calibri"/>
        <family val="2"/>
      </rPr>
      <t xml:space="preserve"> </t>
    </r>
  </si>
  <si>
    <r>
      <t>SLO Growth Statement:</t>
    </r>
    <r>
      <rPr>
        <sz val="20"/>
        <color rgb="FF000000"/>
        <rFont val="Calibri"/>
        <family val="2"/>
      </rPr>
      <t xml:space="preserve"> </t>
    </r>
  </si>
  <si>
    <t>Baseline
Assessment:</t>
  </si>
  <si>
    <t>Summative
Assessment:</t>
  </si>
  <si>
    <t>Student Growth Statement - Low Level of Preparedness</t>
  </si>
  <si>
    <t xml:space="preserve">SLO Growth Statement %: </t>
  </si>
  <si>
    <t>Grade
Level:</t>
  </si>
  <si>
    <t>Student
ID
Number</t>
  </si>
  <si>
    <t>Student
Last
Name</t>
  </si>
  <si>
    <t>Student
First
Name</t>
  </si>
  <si>
    <t>Student Achievement Statement</t>
  </si>
  <si>
    <r>
      <t>SLO Achievement Statement:</t>
    </r>
    <r>
      <rPr>
        <sz val="20"/>
        <color rgb="FF000000"/>
        <rFont val="Calibri"/>
        <family val="2"/>
      </rPr>
      <t xml:space="preserve"> </t>
    </r>
  </si>
  <si>
    <r>
      <t xml:space="preserve">Total </t>
    </r>
    <r>
      <rPr>
        <b/>
        <u/>
        <sz val="20"/>
        <color rgb="FF000000"/>
        <rFont val="Calibri"/>
        <family val="2"/>
      </rPr>
      <t>number</t>
    </r>
    <r>
      <rPr>
        <b/>
        <sz val="20"/>
        <color rgb="FF000000"/>
        <rFont val="Calibri"/>
        <family val="2"/>
      </rPr>
      <t xml:space="preserve"> of
students
</t>
    </r>
    <r>
      <rPr>
        <i/>
        <sz val="16"/>
        <color rgb="FF000000"/>
        <rFont val="Calibri"/>
        <family val="2"/>
      </rPr>
      <t>(Note: Only students
with a
Baseline 
Assessment Score
will be counted)</t>
    </r>
  </si>
  <si>
    <r>
      <t xml:space="preserve">Total </t>
    </r>
    <r>
      <rPr>
        <b/>
        <u/>
        <sz val="20"/>
        <color rgb="FF000000"/>
        <rFont val="Calibri"/>
        <family val="2"/>
      </rPr>
      <t>number</t>
    </r>
    <r>
      <rPr>
        <b/>
        <sz val="20"/>
        <color rgb="FF000000"/>
        <rFont val="Calibri"/>
        <family val="2"/>
      </rPr>
      <t xml:space="preserve"> of
students
who
demonstrated
achievement</t>
    </r>
  </si>
  <si>
    <r>
      <t xml:space="preserve">Total </t>
    </r>
    <r>
      <rPr>
        <b/>
        <u/>
        <sz val="20"/>
        <color rgb="FF000000"/>
        <rFont val="Calibri"/>
        <family val="2"/>
      </rPr>
      <t>percentage</t>
    </r>
    <r>
      <rPr>
        <b/>
        <sz val="20"/>
        <color rgb="FF000000"/>
        <rFont val="Calibri"/>
        <family val="2"/>
      </rPr>
      <t xml:space="preserve"> of
students
who
demonstrated
achievement</t>
    </r>
  </si>
  <si>
    <r>
      <t xml:space="preserve">Describe the </t>
    </r>
    <r>
      <rPr>
        <b/>
        <u/>
        <sz val="20"/>
        <color theme="0"/>
        <rFont val="Cambria"/>
        <family val="1"/>
      </rPr>
      <t>specific content standards</t>
    </r>
    <r>
      <rPr>
        <b/>
        <sz val="20"/>
        <color theme="0"/>
        <rFont val="Cambria"/>
        <family val="1"/>
      </rPr>
      <t xml:space="preserve">
for the SLO Achieveement Statement
along with the </t>
    </r>
    <r>
      <rPr>
        <b/>
        <u/>
        <sz val="20"/>
        <color theme="0"/>
        <rFont val="Cambria"/>
        <family val="1"/>
      </rPr>
      <t>rationale for choosing those standards</t>
    </r>
    <r>
      <rPr>
        <b/>
        <sz val="20"/>
        <color theme="0"/>
        <rFont val="Cambria"/>
        <family val="1"/>
      </rPr>
      <t>:</t>
    </r>
  </si>
  <si>
    <r>
      <t xml:space="preserve">Describe the </t>
    </r>
    <r>
      <rPr>
        <b/>
        <u/>
        <sz val="20"/>
        <color theme="0"/>
        <rFont val="Cambria"/>
        <family val="1"/>
      </rPr>
      <t>specific instructional strategies</t>
    </r>
    <r>
      <rPr>
        <b/>
        <sz val="20"/>
        <color theme="0"/>
        <rFont val="Cambria"/>
        <family val="1"/>
      </rPr>
      <t xml:space="preserve"> selected to
support students in reaching the SLO Achievement Statement
along with the </t>
    </r>
    <r>
      <rPr>
        <b/>
        <u/>
        <sz val="20"/>
        <color theme="0"/>
        <rFont val="Cambria"/>
        <family val="1"/>
      </rPr>
      <t>rationale for choosing those instructional strategies</t>
    </r>
    <r>
      <rPr>
        <b/>
        <sz val="20"/>
        <color theme="0"/>
        <rFont val="Cambria"/>
        <family val="1"/>
      </rPr>
      <t>:</t>
    </r>
  </si>
  <si>
    <r>
      <t xml:space="preserve">Describe the </t>
    </r>
    <r>
      <rPr>
        <b/>
        <u/>
        <sz val="20"/>
        <color theme="0"/>
        <rFont val="Cambria"/>
        <family val="1"/>
      </rPr>
      <t>specific content standards</t>
    </r>
    <r>
      <rPr>
        <b/>
        <sz val="20"/>
        <color theme="0"/>
        <rFont val="Cambria"/>
        <family val="1"/>
      </rPr>
      <t xml:space="preserve">
for the SLO Growth Statement
along with the </t>
    </r>
    <r>
      <rPr>
        <b/>
        <u/>
        <sz val="20"/>
        <color theme="0"/>
        <rFont val="Cambria"/>
        <family val="1"/>
      </rPr>
      <t>rationale for choosing those standards</t>
    </r>
    <r>
      <rPr>
        <b/>
        <sz val="20"/>
        <color theme="0"/>
        <rFont val="Cambria"/>
        <family val="1"/>
      </rPr>
      <t>:</t>
    </r>
  </si>
  <si>
    <r>
      <t xml:space="preserve">Describe the </t>
    </r>
    <r>
      <rPr>
        <b/>
        <u/>
        <sz val="20"/>
        <color theme="0"/>
        <rFont val="Cambria"/>
        <family val="1"/>
      </rPr>
      <t>specific instructional strategies</t>
    </r>
    <r>
      <rPr>
        <b/>
        <sz val="20"/>
        <color theme="0"/>
        <rFont val="Cambria"/>
        <family val="1"/>
      </rPr>
      <t xml:space="preserve"> selected to
support students in reaching the SLO Growth Statement
along with the </t>
    </r>
    <r>
      <rPr>
        <b/>
        <u/>
        <sz val="20"/>
        <color theme="0"/>
        <rFont val="Cambria"/>
        <family val="1"/>
      </rPr>
      <t>rationale for choosing those instructional strategies</t>
    </r>
    <r>
      <rPr>
        <b/>
        <sz val="20"/>
        <color theme="0"/>
        <rFont val="Cambria"/>
        <family val="1"/>
      </rPr>
      <t>:</t>
    </r>
  </si>
  <si>
    <t>Student Growth Statement - Adequate Level of Preparedness</t>
  </si>
  <si>
    <t>Student Growth Statement - High Level of Preparedness</t>
  </si>
  <si>
    <t>Student Achievement and Growth Summary</t>
  </si>
  <si>
    <r>
      <t>SLO Growth Statement (Low):</t>
    </r>
    <r>
      <rPr>
        <sz val="20"/>
        <color rgb="FF000000"/>
        <rFont val="Calibri"/>
        <family val="2"/>
      </rPr>
      <t xml:space="preserve"> </t>
    </r>
  </si>
  <si>
    <r>
      <t>SLO Growth Statement (Adequate):</t>
    </r>
    <r>
      <rPr>
        <sz val="20"/>
        <color rgb="FF000000"/>
        <rFont val="Calibri"/>
        <family val="2"/>
      </rPr>
      <t xml:space="preserve"> </t>
    </r>
  </si>
  <si>
    <r>
      <t>SLO Growth Statement (High):</t>
    </r>
    <r>
      <rPr>
        <sz val="20"/>
        <color rgb="FF000000"/>
        <rFont val="Calibri"/>
        <family val="2"/>
      </rPr>
      <t xml:space="preserve"> </t>
    </r>
  </si>
  <si>
    <t>Student Achievement Results</t>
  </si>
  <si>
    <t xml:space="preserve">SLO Achievement Statement %: </t>
  </si>
  <si>
    <t>SLO Achievement Statement Percent</t>
  </si>
  <si>
    <t>Student Growth Results</t>
  </si>
  <si>
    <t>Low
Level of Preparedness</t>
  </si>
  <si>
    <t>Adequate
Level of Preparedness</t>
  </si>
  <si>
    <t>High
Level of Preparedness</t>
  </si>
  <si>
    <t>SLO Growth Statement Percent</t>
  </si>
  <si>
    <r>
      <rPr>
        <b/>
        <sz val="36"/>
        <color theme="1"/>
        <rFont val="Calibri"/>
        <family val="2"/>
      </rPr>
      <t xml:space="preserve"> * Point Determination</t>
    </r>
    <r>
      <rPr>
        <b/>
        <sz val="20"/>
        <color theme="1"/>
        <rFont val="Calibri"/>
        <family val="2"/>
      </rPr>
      <t xml:space="preserve">
4 points: 90-100% of students met the SLO Achievement/Growth Statement
3 points: 80-89% of students met the SLO Achievement/Growth Statement
2 points: 60-79% of students met the SLO Achievement/Growth Statement
1 point: &lt;60% of students met the SLO Achievement/Growth Statement</t>
    </r>
  </si>
  <si>
    <t>Dance I</t>
  </si>
  <si>
    <t>9 through 12</t>
  </si>
  <si>
    <t>Academic year</t>
  </si>
  <si>
    <t>Proficient Dance I Baseline Assessment</t>
  </si>
  <si>
    <t>Proficient Dance I Summative Assessment</t>
  </si>
  <si>
    <t>Jimmy</t>
  </si>
  <si>
    <t>Bonnie</t>
  </si>
  <si>
    <t>Helga</t>
  </si>
  <si>
    <t>Christine</t>
  </si>
  <si>
    <t>Suzy</t>
  </si>
  <si>
    <t>William</t>
  </si>
  <si>
    <t>Elizabeth</t>
  </si>
  <si>
    <t>80% of students in my Dance I class will demonstrate achievement by earning a Proficient Dance I Summative Assessment score of 3 or greater on the Proficient Dance Rubric.</t>
  </si>
  <si>
    <r>
      <t xml:space="preserve">Did the
student
demonstrate
achievement
</t>
    </r>
    <r>
      <rPr>
        <i/>
        <sz val="16"/>
        <color rgb="FF000000"/>
        <rFont val="Calibri"/>
        <family val="2"/>
      </rPr>
      <t xml:space="preserve">(by earning
an End-of-Year
Assessment Score
greater than or equal to
the Achievement Goal)?                                  </t>
    </r>
  </si>
  <si>
    <r>
      <t xml:space="preserve">Note: The SLO Growth Statement should follow the following format: </t>
    </r>
    <r>
      <rPr>
        <u/>
        <sz val="16"/>
        <color theme="0"/>
        <rFont val="Calibri"/>
        <family val="2"/>
      </rPr>
      <t>XX</t>
    </r>
    <r>
      <rPr>
        <sz val="16"/>
        <color theme="0"/>
        <rFont val="Calibri"/>
        <family val="2"/>
      </rPr>
      <t xml:space="preserve">% of </t>
    </r>
    <r>
      <rPr>
        <u/>
        <sz val="16"/>
        <color theme="0"/>
        <rFont val="Calibri"/>
        <family val="2"/>
      </rPr>
      <t>Xxxx</t>
    </r>
    <r>
      <rPr>
        <sz val="16"/>
        <color theme="0"/>
        <rFont val="Calibri"/>
        <family val="2"/>
      </rPr>
      <t xml:space="preserve"> students in my </t>
    </r>
    <r>
      <rPr>
        <u/>
        <sz val="16"/>
        <color theme="0"/>
        <rFont val="Calibri"/>
        <family val="2"/>
      </rPr>
      <t>Xxxxx</t>
    </r>
    <r>
      <rPr>
        <sz val="16"/>
        <color theme="0"/>
        <rFont val="Calibri"/>
        <family val="2"/>
      </rPr>
      <t xml:space="preserve"> class will demonstrate growth by </t>
    </r>
    <r>
      <rPr>
        <u/>
        <sz val="16"/>
        <color theme="0"/>
        <rFont val="Calibri"/>
        <family val="2"/>
      </rPr>
      <t>Xxxxx xxxx xxxxx xxxx…</t>
    </r>
    <r>
      <rPr>
        <sz val="16"/>
        <color theme="0"/>
        <rFont val="Calibri"/>
        <family val="2"/>
      </rPr>
      <t xml:space="preserve">
Example: </t>
    </r>
    <r>
      <rPr>
        <u/>
        <sz val="16"/>
        <color theme="0"/>
        <rFont val="Calibri"/>
        <family val="2"/>
      </rPr>
      <t>80%</t>
    </r>
    <r>
      <rPr>
        <sz val="16"/>
        <color theme="0"/>
        <rFont val="Calibri"/>
        <family val="2"/>
      </rPr>
      <t xml:space="preserve"> of </t>
    </r>
    <r>
      <rPr>
        <u/>
        <sz val="16"/>
        <color theme="0"/>
        <rFont val="Calibri"/>
        <family val="2"/>
      </rPr>
      <t>Adequate  Level of Preparedness</t>
    </r>
    <r>
      <rPr>
        <sz val="16"/>
        <color theme="0"/>
        <rFont val="Calibri"/>
        <family val="2"/>
      </rPr>
      <t xml:space="preserve"> students in my </t>
    </r>
    <r>
      <rPr>
        <u/>
        <sz val="16"/>
        <color theme="0"/>
        <rFont val="Calibri"/>
        <family val="2"/>
      </rPr>
      <t>Dance I</t>
    </r>
    <r>
      <rPr>
        <sz val="16"/>
        <color theme="0"/>
        <rFont val="Calibri"/>
        <family val="2"/>
      </rPr>
      <t xml:space="preserve"> class will demonstrate growth by
</t>
    </r>
    <r>
      <rPr>
        <u/>
        <sz val="16"/>
        <color theme="0"/>
        <rFont val="Calibri"/>
        <family val="2"/>
      </rPr>
      <t>achieving an End-of-Year Assessment Score greater than or equal to the Growth Cut Score of 3</t>
    </r>
    <r>
      <rPr>
        <sz val="16"/>
        <color theme="0"/>
        <rFont val="Calibri"/>
        <family val="2"/>
      </rPr>
      <t>.
Enter the SLO Growth Statement % (80% in the case of the example above) in the field to the right.</t>
    </r>
  </si>
  <si>
    <t>80% of High  Level of Preparedness students in my Dance I class will demonstrate growth by achieving an End-of-Year Assessment Score greater than or equal to the Growth Cut Score of 4.</t>
  </si>
  <si>
    <t>Suggested Letter Grade</t>
  </si>
  <si>
    <t>A</t>
  </si>
  <si>
    <t>B+</t>
  </si>
  <si>
    <t>B-</t>
  </si>
  <si>
    <t>C+</t>
  </si>
  <si>
    <t>C</t>
  </si>
  <si>
    <t>C-</t>
  </si>
  <si>
    <t>D+</t>
  </si>
  <si>
    <t>D</t>
  </si>
  <si>
    <t>D-</t>
  </si>
  <si>
    <t>F</t>
  </si>
  <si>
    <t>Final Percentage Rubric Score</t>
  </si>
  <si>
    <t>How to Score the Performance Rubric Using an Analytic Approach</t>
  </si>
  <si>
    <r>
      <t xml:space="preserve">Achievement
Goal
</t>
    </r>
    <r>
      <rPr>
        <i/>
        <sz val="16"/>
        <color rgb="FF000000"/>
        <rFont val="Calibri"/>
        <family val="2"/>
      </rPr>
      <t>(Rubric Score 0-4) required
for student to demonstrate achievement)</t>
    </r>
  </si>
  <si>
    <r>
      <t xml:space="preserve">Baseline Assessment Score             </t>
    </r>
    <r>
      <rPr>
        <i/>
        <sz val="16"/>
        <color rgb="FF000000"/>
        <rFont val="Calibri"/>
        <family val="2"/>
      </rPr>
      <t>(Total Points Scored
on Rubric out of 24 Points Possible)</t>
    </r>
  </si>
  <si>
    <r>
      <t xml:space="preserve">Summative Assessment    </t>
    </r>
    <r>
      <rPr>
        <i/>
        <sz val="16"/>
        <color rgb="FF000000"/>
        <rFont val="Calibri"/>
        <family val="2"/>
      </rPr>
      <t>(Total Points
Scored
on Rubric out of 24 Points Possible)</t>
    </r>
  </si>
  <si>
    <r>
      <t xml:space="preserve">Baseline Assessment Score                  </t>
    </r>
    <r>
      <rPr>
        <i/>
        <sz val="16"/>
        <color rgb="FF000000"/>
        <rFont val="Calibri"/>
        <family val="2"/>
      </rPr>
      <t>(Total Points Scored
on Rubric out of 24 Points Possible)</t>
    </r>
  </si>
  <si>
    <r>
      <t xml:space="preserve">Averaged
Baseline
Assessment
Score                   </t>
    </r>
    <r>
      <rPr>
        <sz val="16"/>
        <color rgb="FF000000"/>
        <rFont val="Calibri"/>
        <family val="2"/>
      </rPr>
      <t>(# of points averaged out of 24)</t>
    </r>
    <r>
      <rPr>
        <b/>
        <sz val="20"/>
        <color rgb="FF000000"/>
        <rFont val="Calibri"/>
        <family val="2"/>
      </rPr>
      <t xml:space="preserve">                </t>
    </r>
  </si>
  <si>
    <r>
      <t xml:space="preserve">End-of-Year Final Rubric Percentage Assessment Score                  </t>
    </r>
    <r>
      <rPr>
        <i/>
        <sz val="16"/>
        <color rgb="FF000000"/>
        <rFont val="Calibri"/>
        <family val="2"/>
      </rPr>
      <t>(0-4 see table at right)</t>
    </r>
  </si>
  <si>
    <r>
      <t xml:space="preserve">Did the
Student
Demonstrate
Growth
</t>
    </r>
    <r>
      <rPr>
        <i/>
        <sz val="16"/>
        <rFont val="Calibri"/>
        <family val="2"/>
      </rPr>
      <t xml:space="preserve">(by achieving
an End-of-Year
Assessment Score
greater than or equal to
the Growth Cut Score)?                                  </t>
    </r>
  </si>
  <si>
    <t>Total Points Possible</t>
  </si>
  <si>
    <t>Points Scored on Rubric out of 24 Points Possible</t>
  </si>
  <si>
    <r>
      <t xml:space="preserve">Percentage Rubric Score          </t>
    </r>
    <r>
      <rPr>
        <i/>
        <sz val="16"/>
        <color rgb="FF000000"/>
        <rFont val="Calibri"/>
        <family val="2"/>
      </rPr>
      <t>(0-4 see table at right)</t>
    </r>
  </si>
  <si>
    <r>
      <t xml:space="preserve">Note: The SLO Growth Statement should follow the following format: </t>
    </r>
    <r>
      <rPr>
        <u/>
        <sz val="16"/>
        <color theme="0"/>
        <rFont val="Calibri"/>
        <family val="2"/>
      </rPr>
      <t>XX</t>
    </r>
    <r>
      <rPr>
        <sz val="16"/>
        <color theme="0"/>
        <rFont val="Calibri"/>
        <family val="2"/>
      </rPr>
      <t xml:space="preserve">% of </t>
    </r>
    <r>
      <rPr>
        <u/>
        <sz val="16"/>
        <color theme="0"/>
        <rFont val="Calibri"/>
        <family val="2"/>
      </rPr>
      <t>Xxxx</t>
    </r>
    <r>
      <rPr>
        <sz val="16"/>
        <color theme="0"/>
        <rFont val="Calibri"/>
        <family val="2"/>
      </rPr>
      <t xml:space="preserve"> students in my </t>
    </r>
    <r>
      <rPr>
        <u/>
        <sz val="16"/>
        <color theme="0"/>
        <rFont val="Calibri"/>
        <family val="2"/>
      </rPr>
      <t>Xxxxx</t>
    </r>
    <r>
      <rPr>
        <sz val="16"/>
        <color theme="0"/>
        <rFont val="Calibri"/>
        <family val="2"/>
      </rPr>
      <t xml:space="preserve"> class will demonstrate growth by </t>
    </r>
    <r>
      <rPr>
        <u/>
        <sz val="16"/>
        <color theme="0"/>
        <rFont val="Calibri"/>
        <family val="2"/>
      </rPr>
      <t>Xxxxx xxxx xxxxx xxxx…</t>
    </r>
    <r>
      <rPr>
        <sz val="16"/>
        <color theme="0"/>
        <rFont val="Calibri"/>
        <family val="2"/>
      </rPr>
      <t xml:space="preserve">
</t>
    </r>
    <r>
      <rPr>
        <i/>
        <sz val="16"/>
        <color theme="0"/>
        <rFont val="Calibri"/>
        <family val="2"/>
      </rPr>
      <t xml:space="preserve">Example: </t>
    </r>
    <r>
      <rPr>
        <i/>
        <u/>
        <sz val="16"/>
        <color theme="0"/>
        <rFont val="Calibri"/>
        <family val="2"/>
      </rPr>
      <t>80</t>
    </r>
    <r>
      <rPr>
        <i/>
        <sz val="16"/>
        <color theme="0"/>
        <rFont val="Calibri"/>
        <family val="2"/>
      </rPr>
      <t xml:space="preserve">% of </t>
    </r>
    <r>
      <rPr>
        <i/>
        <u/>
        <sz val="16"/>
        <color theme="0"/>
        <rFont val="Calibri"/>
        <family val="2"/>
      </rPr>
      <t>Low Level of Preparedness</t>
    </r>
    <r>
      <rPr>
        <i/>
        <sz val="16"/>
        <color theme="0"/>
        <rFont val="Calibri"/>
        <family val="2"/>
      </rPr>
      <t xml:space="preserve"> students in my </t>
    </r>
    <r>
      <rPr>
        <i/>
        <u/>
        <sz val="16"/>
        <color theme="0"/>
        <rFont val="Calibri"/>
        <family val="2"/>
      </rPr>
      <t>Dance I</t>
    </r>
    <r>
      <rPr>
        <i/>
        <sz val="16"/>
        <color theme="0"/>
        <rFont val="Calibri"/>
        <family val="2"/>
      </rPr>
      <t xml:space="preserve"> class will demonstrate growth by </t>
    </r>
    <r>
      <rPr>
        <i/>
        <u/>
        <sz val="16"/>
        <color theme="0"/>
        <rFont val="Calibri"/>
        <family val="2"/>
      </rPr>
      <t>achieving an End-of-Year Assessment Score greater than or equal to the Growth Cut Score of 2</t>
    </r>
    <r>
      <rPr>
        <i/>
        <sz val="16"/>
        <color theme="0"/>
        <rFont val="Calibri"/>
        <family val="2"/>
      </rPr>
      <t xml:space="preserve">.
</t>
    </r>
    <r>
      <rPr>
        <sz val="16"/>
        <color theme="0"/>
        <rFont val="Calibri"/>
        <family val="2"/>
      </rPr>
      <t>Enter the SLO Growth Statement % (80% in the case of the example above) in the field to the left.</t>
    </r>
  </si>
  <si>
    <r>
      <t xml:space="preserve">Note: The SLO Achievement Statement should follow the following format: </t>
    </r>
    <r>
      <rPr>
        <u/>
        <sz val="16"/>
        <color theme="0"/>
        <rFont val="Calibri"/>
        <family val="2"/>
      </rPr>
      <t>XX</t>
    </r>
    <r>
      <rPr>
        <sz val="16"/>
        <color theme="0"/>
        <rFont val="Calibri"/>
        <family val="2"/>
      </rPr>
      <t xml:space="preserve">% of students in my </t>
    </r>
    <r>
      <rPr>
        <u/>
        <sz val="16"/>
        <color theme="0"/>
        <rFont val="Calibri"/>
        <family val="2"/>
      </rPr>
      <t>Xxxxx</t>
    </r>
    <r>
      <rPr>
        <sz val="16"/>
        <color theme="0"/>
        <rFont val="Calibri"/>
        <family val="2"/>
      </rPr>
      <t xml:space="preserve"> class will demonstrate achievement by </t>
    </r>
    <r>
      <rPr>
        <u/>
        <sz val="16"/>
        <color theme="0"/>
        <rFont val="Calibri"/>
        <family val="2"/>
      </rPr>
      <t>Xxxxx xxxx xxxxx xxxx…</t>
    </r>
    <r>
      <rPr>
        <sz val="16"/>
        <color theme="0"/>
        <rFont val="Calibri"/>
        <family val="2"/>
      </rPr>
      <t xml:space="preserve">
</t>
    </r>
    <r>
      <rPr>
        <i/>
        <sz val="16"/>
        <color theme="0"/>
        <rFont val="Calibri"/>
        <family val="2"/>
      </rPr>
      <t xml:space="preserve">Example: </t>
    </r>
    <r>
      <rPr>
        <i/>
        <u/>
        <sz val="16"/>
        <color theme="0"/>
        <rFont val="Calibri"/>
        <family val="2"/>
      </rPr>
      <t>80</t>
    </r>
    <r>
      <rPr>
        <i/>
        <sz val="16"/>
        <color theme="0"/>
        <rFont val="Calibri"/>
        <family val="2"/>
      </rPr>
      <t xml:space="preserve">% of students in my </t>
    </r>
    <r>
      <rPr>
        <i/>
        <u/>
        <sz val="16"/>
        <color theme="0"/>
        <rFont val="Calibri"/>
        <family val="2"/>
      </rPr>
      <t>Dance I</t>
    </r>
    <r>
      <rPr>
        <i/>
        <sz val="16"/>
        <color theme="0"/>
        <rFont val="Calibri"/>
        <family val="2"/>
      </rPr>
      <t xml:space="preserve"> class will demonstrate achievement by </t>
    </r>
    <r>
      <rPr>
        <i/>
        <u/>
        <sz val="16"/>
        <color theme="0"/>
        <rFont val="Calibri"/>
        <family val="2"/>
      </rPr>
      <t>earning a Proficient Dance I Summative Assessment score of 3 or greater on the Proficient Dance Rubric.</t>
    </r>
    <r>
      <rPr>
        <i/>
        <sz val="16"/>
        <color theme="0"/>
        <rFont val="Calibri"/>
        <family val="2"/>
      </rPr>
      <t xml:space="preserve">
</t>
    </r>
    <r>
      <rPr>
        <sz val="16"/>
        <color theme="0"/>
        <rFont val="Calibri"/>
        <family val="2"/>
      </rPr>
      <t>Enter the SLO Achievement Statement % (80% in the case of the example above) in the field to the left.</t>
    </r>
  </si>
  <si>
    <r>
      <t xml:space="preserve">Growth
Cut Score
</t>
    </r>
    <r>
      <rPr>
        <i/>
        <sz val="16"/>
        <color rgb="FF000000"/>
        <rFont val="Calibri"/>
        <family val="2"/>
      </rPr>
      <t>(Percentage Rubric Score +1)</t>
    </r>
  </si>
  <si>
    <r>
      <t xml:space="preserve">Did the
Student
Demonstrate
Growth
</t>
    </r>
    <r>
      <rPr>
        <i/>
        <sz val="16"/>
        <color rgb="FF000000"/>
        <rFont val="Calibri"/>
        <family val="2"/>
      </rPr>
      <t xml:space="preserve">(by achieving
an End-of-Year
Assessment Score
greater than or equal to
the Growth Cut Score)? </t>
    </r>
  </si>
  <si>
    <r>
      <t xml:space="preserve">Baseline Assessment Score                    </t>
    </r>
    <r>
      <rPr>
        <i/>
        <sz val="16"/>
        <color rgb="FF000000"/>
        <rFont val="Calibri"/>
        <family val="2"/>
      </rPr>
      <t>(Total Points Scored
on Rubric out of 24 Points Possible)</t>
    </r>
  </si>
  <si>
    <r>
      <t xml:space="preserve">Did the
Student
Demonstrate
Growth
</t>
    </r>
    <r>
      <rPr>
        <i/>
        <sz val="16"/>
        <color rgb="FF000000"/>
        <rFont val="Calibri"/>
        <family val="2"/>
      </rPr>
      <t>(by achieving
an End-of-Year
Assessment Score
greater than or equal to
the Growth Cut Score)</t>
    </r>
  </si>
  <si>
    <r>
      <t xml:space="preserve">Averaged
Baseline
Assessment
Score                       </t>
    </r>
    <r>
      <rPr>
        <i/>
        <sz val="16"/>
        <color rgb="FF000000"/>
        <rFont val="Calibri"/>
        <family val="2"/>
      </rPr>
      <t xml:space="preserve">(# of points averaged out of 24)     </t>
    </r>
    <r>
      <rPr>
        <b/>
        <sz val="20"/>
        <color rgb="FF000000"/>
        <rFont val="Calibri"/>
        <family val="2"/>
      </rPr>
      <t xml:space="preserve">           </t>
    </r>
  </si>
  <si>
    <r>
      <t xml:space="preserve">Percentage Rubric Score               </t>
    </r>
    <r>
      <rPr>
        <i/>
        <sz val="16"/>
        <color rgb="FF000000"/>
        <rFont val="Calibri"/>
        <family val="2"/>
      </rPr>
      <t>(0-4 see table at right)</t>
    </r>
  </si>
  <si>
    <r>
      <t>Total N</t>
    </r>
    <r>
      <rPr>
        <b/>
        <u/>
        <sz val="20"/>
        <color rgb="FF000000"/>
        <rFont val="Calibri"/>
        <family val="2"/>
      </rPr>
      <t>umber</t>
    </r>
    <r>
      <rPr>
        <b/>
        <sz val="20"/>
        <color rgb="FF000000"/>
        <rFont val="Calibri"/>
        <family val="2"/>
      </rPr>
      <t xml:space="preserve"> of
Adequate Level of Preparedness
Students
</t>
    </r>
    <r>
      <rPr>
        <i/>
        <sz val="16"/>
        <color rgb="FF000000"/>
        <rFont val="Calibri"/>
        <family val="2"/>
      </rPr>
      <t>(Note: Only students
with a Baseline 
Assessment Score
will be counted)</t>
    </r>
  </si>
  <si>
    <r>
      <t>Total N</t>
    </r>
    <r>
      <rPr>
        <b/>
        <u/>
        <sz val="20"/>
        <color rgb="FF000000"/>
        <rFont val="Calibri"/>
        <family val="2"/>
      </rPr>
      <t>umber</t>
    </r>
    <r>
      <rPr>
        <b/>
        <sz val="20"/>
        <color rgb="FF000000"/>
        <rFont val="Calibri"/>
        <family val="2"/>
      </rPr>
      <t xml:space="preserve"> of
Adequate Level of Preparedness
Students
who
Demonstrated
Growth  </t>
    </r>
  </si>
  <si>
    <r>
      <t>Total P</t>
    </r>
    <r>
      <rPr>
        <b/>
        <u/>
        <sz val="20"/>
        <color rgb="FF000000"/>
        <rFont val="Calibri"/>
        <family val="2"/>
      </rPr>
      <t>ercentage</t>
    </r>
    <r>
      <rPr>
        <b/>
        <sz val="20"/>
        <color rgb="FF000000"/>
        <rFont val="Calibri"/>
        <family val="2"/>
      </rPr>
      <t xml:space="preserve"> of
Adequate Level of Preparedness
Students
who
Demonstrated
Growth</t>
    </r>
  </si>
  <si>
    <r>
      <t>Total N</t>
    </r>
    <r>
      <rPr>
        <b/>
        <u/>
        <sz val="20"/>
        <color rgb="FF000000"/>
        <rFont val="Calibri"/>
        <family val="2"/>
      </rPr>
      <t>umber</t>
    </r>
    <r>
      <rPr>
        <b/>
        <sz val="20"/>
        <color rgb="FF000000"/>
        <rFont val="Calibri"/>
        <family val="2"/>
      </rPr>
      <t xml:space="preserve"> of
Low Level of Preparedness
Students
</t>
    </r>
    <r>
      <rPr>
        <i/>
        <sz val="16"/>
        <color rgb="FF000000"/>
        <rFont val="Calibri"/>
        <family val="2"/>
      </rPr>
      <t>(Note: Only students
with a
Baseline 
Assessment Score
will be counted)</t>
    </r>
  </si>
  <si>
    <r>
      <t>Total N</t>
    </r>
    <r>
      <rPr>
        <b/>
        <u/>
        <sz val="20"/>
        <color rgb="FF000000"/>
        <rFont val="Calibri"/>
        <family val="2"/>
      </rPr>
      <t>umber</t>
    </r>
    <r>
      <rPr>
        <b/>
        <sz val="20"/>
        <color rgb="FF000000"/>
        <rFont val="Calibri"/>
        <family val="2"/>
      </rPr>
      <t xml:space="preserve"> of
Low Level of Preparedness
Students
who
Demonstrated
Growth  </t>
    </r>
  </si>
  <si>
    <r>
      <t>Total P</t>
    </r>
    <r>
      <rPr>
        <b/>
        <u/>
        <sz val="20"/>
        <color rgb="FF000000"/>
        <rFont val="Calibri"/>
        <family val="2"/>
      </rPr>
      <t>ercentage</t>
    </r>
    <r>
      <rPr>
        <b/>
        <sz val="20"/>
        <color rgb="FF000000"/>
        <rFont val="Calibri"/>
        <family val="2"/>
      </rPr>
      <t xml:space="preserve"> of
Low Level of Preparedness
Students
who
Demonstrated
Growth</t>
    </r>
  </si>
  <si>
    <r>
      <t xml:space="preserve">Note: The SLO Growth Statement should follow the following format: </t>
    </r>
    <r>
      <rPr>
        <u/>
        <sz val="16"/>
        <color theme="0"/>
        <rFont val="Calibri"/>
        <family val="2"/>
      </rPr>
      <t>XX%</t>
    </r>
    <r>
      <rPr>
        <sz val="16"/>
        <color theme="0"/>
        <rFont val="Calibri"/>
        <family val="2"/>
      </rPr>
      <t xml:space="preserve"> of </t>
    </r>
    <r>
      <rPr>
        <u/>
        <sz val="16"/>
        <color theme="0"/>
        <rFont val="Calibri"/>
        <family val="2"/>
      </rPr>
      <t>Xxxx</t>
    </r>
    <r>
      <rPr>
        <sz val="16"/>
        <color theme="0"/>
        <rFont val="Calibri"/>
        <family val="2"/>
      </rPr>
      <t xml:space="preserve"> students in my </t>
    </r>
    <r>
      <rPr>
        <u/>
        <sz val="16"/>
        <color theme="0"/>
        <rFont val="Calibri"/>
        <family val="2"/>
      </rPr>
      <t>Xxxxx</t>
    </r>
    <r>
      <rPr>
        <sz val="16"/>
        <color theme="0"/>
        <rFont val="Calibri"/>
        <family val="2"/>
      </rPr>
      <t xml:space="preserve"> class will demonstrate growth by </t>
    </r>
    <r>
      <rPr>
        <u/>
        <sz val="16"/>
        <color theme="0"/>
        <rFont val="Calibri"/>
        <family val="2"/>
      </rPr>
      <t>Xxxxx xxxx xxxxx xxxx…</t>
    </r>
    <r>
      <rPr>
        <sz val="16"/>
        <color theme="0"/>
        <rFont val="Calibri"/>
        <family val="2"/>
      </rPr>
      <t xml:space="preserve">
Example: </t>
    </r>
    <r>
      <rPr>
        <u/>
        <sz val="16"/>
        <color theme="0"/>
        <rFont val="Calibri"/>
        <family val="2"/>
      </rPr>
      <t>80%</t>
    </r>
    <r>
      <rPr>
        <sz val="16"/>
        <color theme="0"/>
        <rFont val="Calibri"/>
        <family val="2"/>
      </rPr>
      <t xml:space="preserve"> of </t>
    </r>
    <r>
      <rPr>
        <u/>
        <sz val="16"/>
        <color theme="0"/>
        <rFont val="Calibri"/>
        <family val="2"/>
      </rPr>
      <t>High  Level of Preparedness</t>
    </r>
    <r>
      <rPr>
        <sz val="16"/>
        <color theme="0"/>
        <rFont val="Calibri"/>
        <family val="2"/>
      </rPr>
      <t xml:space="preserve"> students in my </t>
    </r>
    <r>
      <rPr>
        <u/>
        <sz val="16"/>
        <color theme="0"/>
        <rFont val="Calibri"/>
        <family val="2"/>
      </rPr>
      <t>Dance I</t>
    </r>
    <r>
      <rPr>
        <sz val="16"/>
        <color theme="0"/>
        <rFont val="Calibri"/>
        <family val="2"/>
      </rPr>
      <t xml:space="preserve"> class will demonstrate growth by </t>
    </r>
    <r>
      <rPr>
        <u/>
        <sz val="16"/>
        <color theme="0"/>
        <rFont val="Calibri"/>
        <family val="2"/>
      </rPr>
      <t>achieving an End-of-Year Assessment Score greater than or equal to the Growth Cut Score of 4</t>
    </r>
    <r>
      <rPr>
        <sz val="16"/>
        <color theme="0"/>
        <rFont val="Calibri"/>
        <family val="2"/>
      </rPr>
      <t>.
Enter the SLO Growth Statement % (80% in the case of the example above) in the field to the left.</t>
    </r>
  </si>
  <si>
    <r>
      <t xml:space="preserve">Averaged Baseline Assessment Score   </t>
    </r>
    <r>
      <rPr>
        <sz val="20"/>
        <color rgb="FF000000"/>
        <rFont val="Calibri"/>
        <family val="2"/>
      </rPr>
      <t xml:space="preserve">               </t>
    </r>
    <r>
      <rPr>
        <i/>
        <sz val="16"/>
        <color rgb="FF000000"/>
        <rFont val="Calibri"/>
        <family val="2"/>
      </rPr>
      <t xml:space="preserve">(# of points averaged out of 24)  </t>
    </r>
    <r>
      <rPr>
        <b/>
        <i/>
        <sz val="16"/>
        <color rgb="FF000000"/>
        <rFont val="Calibri"/>
        <family val="2"/>
      </rPr>
      <t xml:space="preserve">  </t>
    </r>
    <r>
      <rPr>
        <b/>
        <sz val="20"/>
        <color rgb="FF000000"/>
        <rFont val="Calibri"/>
        <family val="2"/>
      </rPr>
      <t xml:space="preserve">    </t>
    </r>
  </si>
  <si>
    <r>
      <t>Total N</t>
    </r>
    <r>
      <rPr>
        <b/>
        <u/>
        <sz val="20"/>
        <color rgb="FF000000"/>
        <rFont val="Calibri"/>
        <family val="2"/>
      </rPr>
      <t>umber</t>
    </r>
    <r>
      <rPr>
        <b/>
        <sz val="20"/>
        <color rgb="FF000000"/>
        <rFont val="Calibri"/>
        <family val="2"/>
      </rPr>
      <t xml:space="preserve"> of
High Level of Preparedness
Students
</t>
    </r>
    <r>
      <rPr>
        <i/>
        <sz val="16"/>
        <color rgb="FF000000"/>
        <rFont val="Calibri"/>
        <family val="2"/>
      </rPr>
      <t>(Note: Only students
with a
Baseline 
Assessment Score
will be counted)</t>
    </r>
  </si>
  <si>
    <r>
      <t>Total N</t>
    </r>
    <r>
      <rPr>
        <b/>
        <u/>
        <sz val="20"/>
        <color rgb="FF000000"/>
        <rFont val="Calibri"/>
        <family val="2"/>
      </rPr>
      <t>umber</t>
    </r>
    <r>
      <rPr>
        <b/>
        <sz val="20"/>
        <color rgb="FF000000"/>
        <rFont val="Calibri"/>
        <family val="2"/>
      </rPr>
      <t xml:space="preserve"> of
High Level of Preparedness
Students
who
Demonstrated
Growth  </t>
    </r>
  </si>
  <si>
    <r>
      <t>Total P</t>
    </r>
    <r>
      <rPr>
        <b/>
        <u/>
        <sz val="20"/>
        <color rgb="FF000000"/>
        <rFont val="Calibri"/>
        <family val="2"/>
      </rPr>
      <t>ercentage</t>
    </r>
    <r>
      <rPr>
        <b/>
        <sz val="20"/>
        <color rgb="FF000000"/>
        <rFont val="Calibri"/>
        <family val="2"/>
      </rPr>
      <t xml:space="preserve"> of
High Level of Preparedness
Students
who
Demonstrated
Growth</t>
    </r>
  </si>
  <si>
    <r>
      <t>80% of Low Level of Preparedness students in my Dance I class will demonstrate growth by achieving an End-of-Year Assessment Score</t>
    </r>
    <r>
      <rPr>
        <sz val="16"/>
        <color rgb="FFFF0000"/>
        <rFont val="Calibri"/>
        <family val="2"/>
      </rPr>
      <t xml:space="preserve"> </t>
    </r>
    <r>
      <rPr>
        <sz val="16"/>
        <color rgb="FF000000"/>
        <rFont val="Calibri"/>
        <family val="2"/>
      </rPr>
      <t>greater than or equal to the Growth Cut Score of 1.74</t>
    </r>
  </si>
  <si>
    <t>80% of Adequate  Level of Preparedness students in my Dance I class will demonstrate growth by achieving an End-of-Year Assessment Score greater than or equal to the Growth Cut Score of 3.31.</t>
  </si>
  <si>
    <t>Number of Students</t>
  </si>
  <si>
    <r>
      <rPr>
        <b/>
        <u/>
        <sz val="20"/>
        <color rgb="FF000000"/>
        <rFont val="Calibri"/>
        <family val="2"/>
      </rPr>
      <t>Number</t>
    </r>
    <r>
      <rPr>
        <b/>
        <sz val="20"/>
        <color rgb="FF000000"/>
        <rFont val="Calibri"/>
        <family val="2"/>
      </rPr>
      <t xml:space="preserve"> of Students who Demonstrated Achievement</t>
    </r>
  </si>
  <si>
    <r>
      <rPr>
        <b/>
        <u/>
        <sz val="20"/>
        <color rgb="FF000000"/>
        <rFont val="Calibri"/>
        <family val="2"/>
      </rPr>
      <t>Percentage</t>
    </r>
    <r>
      <rPr>
        <b/>
        <sz val="20"/>
        <color rgb="FF000000"/>
        <rFont val="Calibri"/>
        <family val="2"/>
      </rPr>
      <t xml:space="preserve"> of Students who Demonstrated Achievement</t>
    </r>
  </si>
  <si>
    <t>Percent of SLO Achievement Statement Achieved</t>
  </si>
  <si>
    <t>Points Earned
for Student Achievement *</t>
  </si>
  <si>
    <r>
      <rPr>
        <b/>
        <u/>
        <sz val="20"/>
        <color rgb="FF000000"/>
        <rFont val="Calibri"/>
        <family val="2"/>
      </rPr>
      <t>Number</t>
    </r>
    <r>
      <rPr>
        <b/>
        <sz val="20"/>
        <color rgb="FF000000"/>
        <rFont val="Calibri"/>
        <family val="2"/>
      </rPr>
      <t xml:space="preserve"> of Students who Demonstrated Growth</t>
    </r>
  </si>
  <si>
    <r>
      <rPr>
        <b/>
        <u/>
        <sz val="20"/>
        <color rgb="FF000000"/>
        <rFont val="Calibri"/>
        <family val="2"/>
      </rPr>
      <t>Percentage</t>
    </r>
    <r>
      <rPr>
        <b/>
        <sz val="20"/>
        <color rgb="FF000000"/>
        <rFont val="Calibri"/>
        <family val="2"/>
      </rPr>
      <t xml:space="preserve"> of Students who Demonstrated Growth</t>
    </r>
  </si>
  <si>
    <t>Percent of SLO Growth Statement Achieved</t>
  </si>
  <si>
    <t>Average Percent of SLO Growth Statement Achieved</t>
  </si>
  <si>
    <t>Points Earned
for
Student Growth *</t>
  </si>
  <si>
    <t xml:space="preserve">SCORING THE PERFORMANCE RUBRIC To score the rubric, put an X in the box for each indicator that aligns most with the performance. To obtain the final summative rubric score, add up the points for each box with an X in it.  Refer to the chart for points scored out of 24 points. (Column A)  As this is a 4 point rubric, the quotient is then mulipied by 4 to get the final percentage score. (Column C)  (Think GPA scores) Enter this score into the SLO template in the column entitled "End of Year Assessment Score" for each student for both the SLO Achievement Goal and the SLO Growth Goal.  </t>
  </si>
  <si>
    <t xml:space="preserve">If you need to record a grade for the summative assessment, Column D reflects a possible  score. </t>
  </si>
  <si>
    <t>A = 3.51 - 4.00</t>
  </si>
  <si>
    <t>B = 2.51 - 3.50</t>
  </si>
  <si>
    <t>C = 1.51 - 2.50</t>
  </si>
  <si>
    <t>D =   .51 - 1.50</t>
  </si>
  <si>
    <t>F = &lt; .50</t>
  </si>
  <si>
    <t>Mary</t>
  </si>
  <si>
    <t>Jacob</t>
  </si>
  <si>
    <t>Luigo</t>
  </si>
  <si>
    <t>Nancy</t>
  </si>
  <si>
    <t>Arlene</t>
  </si>
  <si>
    <t>Brian</t>
  </si>
  <si>
    <t>Ramona</t>
  </si>
  <si>
    <t>Rebecca</t>
  </si>
  <si>
    <t>Alissa</t>
  </si>
  <si>
    <t>Hilda</t>
  </si>
  <si>
    <t>Veronica</t>
  </si>
  <si>
    <t>Justin</t>
  </si>
  <si>
    <t>Nick</t>
  </si>
  <si>
    <t>Addison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</si>
</sst>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theme="1"/>
      <name val="Calibri"/>
      <family val="2"/>
      <scheme val="minor"/>
    </font>
    <font>
      <sz val="11"/>
      <color theme="1"/>
      <name val="Calibri"/>
      <family val="2"/>
    </font>
    <font>
      <sz val="12"/>
      <color rgb="FF000000"/>
      <name val="Calibri"/>
      <family val="2"/>
    </font>
    <font>
      <sz val="16"/>
      <color rgb="FF000000"/>
      <name val="Calibri"/>
      <family val="2"/>
    </font>
    <font>
      <b/>
      <sz val="20"/>
      <color rgb="FF000000"/>
      <name val="Calibri"/>
      <family val="2"/>
    </font>
    <font>
      <b/>
      <sz val="18"/>
      <color rgb="FF000000"/>
      <name val="Calibri"/>
      <family val="2"/>
    </font>
    <font>
      <sz val="20"/>
      <color rgb="FF000000"/>
      <name val="Calibri"/>
      <family val="2"/>
    </font>
    <font>
      <b/>
      <sz val="16"/>
      <color theme="0"/>
      <name val="Calibri"/>
      <family val="2"/>
    </font>
    <font>
      <sz val="16"/>
      <color theme="0"/>
      <name val="Calibri"/>
      <family val="2"/>
    </font>
    <font>
      <u/>
      <sz val="16"/>
      <color theme="0"/>
      <name val="Calibri"/>
      <family val="2"/>
    </font>
    <font>
      <i/>
      <sz val="16"/>
      <color theme="0"/>
      <name val="Calibri"/>
      <family val="2"/>
    </font>
    <font>
      <sz val="16"/>
      <name val="Cambria"/>
      <family val="1"/>
    </font>
    <font>
      <i/>
      <u/>
      <sz val="16"/>
      <color theme="0"/>
      <name val="Calibri"/>
      <family val="2"/>
    </font>
    <font>
      <i/>
      <sz val="16"/>
      <color rgb="FF000000"/>
      <name val="Calibri"/>
      <family val="2"/>
    </font>
    <font>
      <b/>
      <u/>
      <sz val="20"/>
      <color rgb="FF000000"/>
      <name val="Calibri"/>
      <family val="2"/>
    </font>
    <font>
      <b/>
      <sz val="48"/>
      <color theme="0"/>
      <name val="Cambria"/>
      <family val="1"/>
    </font>
    <font>
      <b/>
      <sz val="26"/>
      <color theme="0"/>
      <name val="Cambria"/>
      <family val="1"/>
    </font>
    <font>
      <b/>
      <sz val="20"/>
      <color theme="0"/>
      <name val="Cambria"/>
      <family val="1"/>
    </font>
    <font>
      <b/>
      <u/>
      <sz val="20"/>
      <color theme="0"/>
      <name val="Cambria"/>
      <family val="1"/>
    </font>
    <font>
      <b/>
      <sz val="20"/>
      <color theme="0"/>
      <name val="Calibri"/>
      <family val="2"/>
    </font>
    <font>
      <b/>
      <sz val="36"/>
      <color theme="1"/>
      <name val="Calibri"/>
      <family val="2"/>
    </font>
    <font>
      <b/>
      <sz val="20"/>
      <color theme="1"/>
      <name val="Calibri"/>
      <family val="2"/>
    </font>
    <font>
      <sz val="16"/>
      <color rgb="FFFF0000"/>
      <name val="Calibri"/>
      <family val="2"/>
    </font>
    <font>
      <b/>
      <sz val="20"/>
      <name val="Calibri"/>
      <family val="2"/>
    </font>
    <font>
      <i/>
      <sz val="16"/>
      <name val="Calibri"/>
      <family val="2"/>
    </font>
    <font>
      <sz val="12"/>
      <color theme="1"/>
      <name val="Calibri"/>
      <family val="2"/>
    </font>
    <font>
      <b/>
      <sz val="20"/>
      <color theme="1"/>
      <name val="Calibri"/>
      <family val="2"/>
      <scheme val="minor"/>
    </font>
    <font>
      <b/>
      <i/>
      <sz val="16"/>
      <color rgb="FF000000"/>
      <name val="Calibri"/>
      <family val="2"/>
    </font>
    <font>
      <sz val="14"/>
      <color theme="1"/>
      <name val="Calibri"/>
      <family val="2"/>
      <scheme val="minor"/>
    </font>
    <font>
      <sz val="16"/>
      <color theme="1"/>
      <name val="Calibri"/>
      <family val="2"/>
      <scheme val="minor"/>
    </font>
    <font>
      <sz val="20"/>
      <color theme="1"/>
      <name val="Calibri"/>
      <family val="2"/>
      <scheme val="minor"/>
    </font>
    <font>
      <b/>
      <sz val="18"/>
      <color theme="1"/>
      <name val="Calibri"/>
      <family val="2"/>
      <scheme val="minor"/>
    </font>
  </fonts>
  <fills count="18">
    <fill>
      <patternFill patternType="none"/>
    </fill>
    <fill>
      <patternFill patternType="gray125"/>
    </fill>
    <fill>
      <patternFill patternType="solid">
        <fgColor rgb="FFFFFFFF"/>
        <bgColor rgb="FF000000"/>
      </patternFill>
    </fill>
    <fill>
      <patternFill patternType="solid">
        <fgColor rgb="FFE4DFEC"/>
        <bgColor rgb="FF000000"/>
      </patternFill>
    </fill>
    <fill>
      <patternFill patternType="solid">
        <fgColor theme="7" tint="0.79998168889431442"/>
        <bgColor rgb="FF000000"/>
      </patternFill>
    </fill>
    <fill>
      <patternFill patternType="solid">
        <fgColor theme="1"/>
        <bgColor rgb="FF000000"/>
      </patternFill>
    </fill>
    <fill>
      <patternFill patternType="solid">
        <fgColor theme="5" tint="-0.249977111117893"/>
        <bgColor rgb="FF000000"/>
      </patternFill>
    </fill>
    <fill>
      <patternFill patternType="solid">
        <fgColor theme="1"/>
        <bgColor indexed="64"/>
      </patternFill>
    </fill>
    <fill>
      <patternFill patternType="solid">
        <fgColor theme="9" tint="-0.249977111117893"/>
        <bgColor rgb="FF000000"/>
      </patternFill>
    </fill>
    <fill>
      <patternFill patternType="solid">
        <fgColor theme="8" tint="-0.249977111117893"/>
        <bgColor rgb="FF000000"/>
      </patternFill>
    </fill>
    <fill>
      <patternFill patternType="solid">
        <fgColor theme="9" tint="0.79998168889431442"/>
        <bgColor rgb="FF000000"/>
      </patternFill>
    </fill>
    <fill>
      <patternFill patternType="solid">
        <fgColor theme="4" tint="0.79998168889431442"/>
        <bgColor rgb="FF000000"/>
      </patternFill>
    </fill>
    <fill>
      <patternFill patternType="solid">
        <fgColor theme="7" tint="-0.249977111117893"/>
        <bgColor rgb="FF000000"/>
      </patternFill>
    </fill>
    <fill>
      <patternFill patternType="solid">
        <fgColor theme="5" tint="0.79998168889431442"/>
        <bgColor rgb="FF000000"/>
      </patternFill>
    </fill>
    <fill>
      <patternFill patternType="solid">
        <fgColor theme="8" tint="0.79998168889431442"/>
        <bgColor rgb="FF000000"/>
      </patternFill>
    </fill>
    <fill>
      <patternFill patternType="solid">
        <fgColor theme="9" tint="-0.249977111117893"/>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ck">
        <color theme="5" tint="-0.499984740745262"/>
      </left>
      <right style="thin">
        <color indexed="64"/>
      </right>
      <top style="thin">
        <color indexed="64"/>
      </top>
      <bottom style="thin">
        <color indexed="64"/>
      </bottom>
      <diagonal/>
    </border>
    <border>
      <left style="thin">
        <color indexed="64"/>
      </left>
      <right style="thick">
        <color theme="5" tint="-0.499984740745262"/>
      </right>
      <top style="thin">
        <color indexed="64"/>
      </top>
      <bottom style="thin">
        <color indexed="64"/>
      </bottom>
      <diagonal/>
    </border>
    <border>
      <left style="thick">
        <color theme="5" tint="-0.499984740745262"/>
      </left>
      <right style="thin">
        <color indexed="64"/>
      </right>
      <top style="thin">
        <color indexed="64"/>
      </top>
      <bottom style="thick">
        <color theme="5" tint="-0.499984740745262"/>
      </bottom>
      <diagonal/>
    </border>
    <border>
      <left style="thin">
        <color indexed="64"/>
      </left>
      <right style="thin">
        <color indexed="64"/>
      </right>
      <top style="thin">
        <color indexed="64"/>
      </top>
      <bottom style="thick">
        <color theme="5" tint="-0.499984740745262"/>
      </bottom>
      <diagonal/>
    </border>
    <border>
      <left style="thin">
        <color indexed="64"/>
      </left>
      <right style="thick">
        <color theme="5" tint="-0.499984740745262"/>
      </right>
      <top style="thin">
        <color indexed="64"/>
      </top>
      <bottom style="thick">
        <color theme="5" tint="-0.499984740745262"/>
      </bottom>
      <diagonal/>
    </border>
    <border>
      <left style="thick">
        <color theme="5" tint="-0.499984740745262"/>
      </left>
      <right style="thin">
        <color indexed="64"/>
      </right>
      <top/>
      <bottom style="thin">
        <color indexed="64"/>
      </bottom>
      <diagonal/>
    </border>
    <border>
      <left style="thin">
        <color indexed="64"/>
      </left>
      <right style="thick">
        <color theme="5" tint="-0.499984740745262"/>
      </right>
      <top/>
      <bottom style="thin">
        <color indexed="64"/>
      </bottom>
      <diagonal/>
    </border>
  </borders>
  <cellStyleXfs count="2">
    <xf numFmtId="0" fontId="0" fillId="0" borderId="0"/>
    <xf numFmtId="9" fontId="1" fillId="0" borderId="0" applyFont="0" applyFill="0" applyBorder="0" applyAlignment="0" applyProtection="0"/>
  </cellStyleXfs>
  <cellXfs count="157">
    <xf numFmtId="0" fontId="0" fillId="0" borderId="0" xfId="0"/>
    <xf numFmtId="0" fontId="5" fillId="3" borderId="6"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2" fontId="5" fillId="2" borderId="4" xfId="0" applyNumberFormat="1" applyFont="1" applyFill="1" applyBorder="1" applyProtection="1"/>
    <xf numFmtId="9" fontId="5" fillId="2" borderId="4" xfId="1" applyFont="1" applyFill="1" applyBorder="1" applyProtection="1"/>
    <xf numFmtId="1" fontId="5" fillId="2" borderId="4" xfId="0" applyNumberFormat="1" applyFont="1" applyFill="1" applyBorder="1" applyProtection="1"/>
    <xf numFmtId="0" fontId="6" fillId="0" borderId="4" xfId="0" applyFont="1" applyFill="1" applyBorder="1" applyAlignment="1" applyProtection="1">
      <alignment horizontal="center"/>
    </xf>
    <xf numFmtId="0" fontId="3" fillId="0" borderId="4" xfId="0" applyFont="1" applyFill="1" applyBorder="1" applyAlignment="1" applyProtection="1">
      <alignment horizontal="left" vertical="center"/>
      <protection locked="0"/>
    </xf>
    <xf numFmtId="2" fontId="3" fillId="0" borderId="4" xfId="0" applyNumberFormat="1" applyFont="1" applyFill="1" applyBorder="1" applyAlignment="1" applyProtection="1">
      <alignment horizontal="center" vertical="center"/>
      <protection locked="0"/>
    </xf>
    <xf numFmtId="9" fontId="4" fillId="0" borderId="2" xfId="1" applyFont="1" applyFill="1" applyBorder="1" applyAlignment="1" applyProtection="1">
      <alignment horizontal="center" vertical="center"/>
      <protection locked="0"/>
    </xf>
    <xf numFmtId="2" fontId="5" fillId="0" borderId="4" xfId="0" applyNumberFormat="1" applyFont="1" applyFill="1" applyBorder="1" applyAlignment="1" applyProtection="1">
      <alignment vertical="center" wrapText="1"/>
      <protection locked="0"/>
    </xf>
    <xf numFmtId="9" fontId="4" fillId="0" borderId="4" xfId="1" applyFont="1" applyFill="1" applyBorder="1" applyAlignment="1" applyProtection="1">
      <alignment horizontal="center" vertical="center"/>
      <protection locked="0"/>
    </xf>
    <xf numFmtId="2" fontId="5" fillId="10" borderId="4" xfId="0" applyNumberFormat="1" applyFont="1" applyFill="1" applyBorder="1" applyAlignment="1" applyProtection="1">
      <alignment horizontal="center" vertical="center" wrapText="1"/>
    </xf>
    <xf numFmtId="2" fontId="5" fillId="11" borderId="4" xfId="0" applyNumberFormat="1" applyFont="1" applyFill="1" applyBorder="1" applyAlignment="1" applyProtection="1">
      <alignment horizontal="center" vertical="center" wrapText="1"/>
    </xf>
    <xf numFmtId="0" fontId="5" fillId="11" borderId="4" xfId="0" applyFont="1" applyFill="1" applyBorder="1" applyAlignment="1" applyProtection="1">
      <alignment horizontal="center" vertical="center" wrapText="1"/>
    </xf>
    <xf numFmtId="2" fontId="5" fillId="4" borderId="4" xfId="0" applyNumberFormat="1"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2" fontId="5" fillId="13" borderId="4" xfId="0" applyNumberFormat="1" applyFont="1" applyFill="1" applyBorder="1" applyAlignment="1" applyProtection="1">
      <alignment horizontal="center" vertical="center" wrapText="1"/>
    </xf>
    <xf numFmtId="0" fontId="5" fillId="13"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0" fontId="5" fillId="10" borderId="5" xfId="0" applyFont="1" applyFill="1" applyBorder="1" applyAlignment="1" applyProtection="1">
      <alignment horizontal="center" vertical="center" wrapText="1"/>
    </xf>
    <xf numFmtId="0" fontId="5" fillId="14" borderId="5" xfId="0" applyFont="1" applyFill="1" applyBorder="1" applyAlignment="1" applyProtection="1">
      <alignment horizontal="center" vertical="center" wrapText="1"/>
    </xf>
    <xf numFmtId="0" fontId="5" fillId="14" borderId="4" xfId="0" applyFont="1" applyFill="1" applyBorder="1" applyAlignment="1" applyProtection="1">
      <alignment horizontal="center" vertical="center" wrapText="1"/>
    </xf>
    <xf numFmtId="0" fontId="5" fillId="13" borderId="5"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20" fillId="5" borderId="4" xfId="0" applyFont="1" applyFill="1" applyBorder="1" applyAlignment="1" applyProtection="1">
      <alignment horizontal="center" vertical="center" wrapText="1"/>
    </xf>
    <xf numFmtId="9" fontId="5" fillId="0" borderId="5" xfId="0" applyNumberFormat="1" applyFont="1" applyFill="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9" fontId="5" fillId="0" borderId="4" xfId="1" applyFont="1" applyFill="1" applyBorder="1" applyAlignment="1" applyProtection="1">
      <alignment horizontal="center" vertical="center" wrapText="1"/>
    </xf>
    <xf numFmtId="2" fontId="5" fillId="2" borderId="4" xfId="0" applyNumberFormat="1" applyFont="1" applyFill="1" applyBorder="1" applyProtection="1">
      <protection locked="0"/>
    </xf>
    <xf numFmtId="1" fontId="2" fillId="0" borderId="4" xfId="0" applyNumberFormat="1" applyFont="1" applyFill="1" applyBorder="1" applyAlignment="1" applyProtection="1">
      <alignment horizontal="center"/>
    </xf>
    <xf numFmtId="0" fontId="18" fillId="9" borderId="4" xfId="0" applyFont="1" applyFill="1" applyBorder="1" applyAlignment="1" applyProtection="1">
      <alignment horizontal="center" vertical="center" wrapText="1"/>
    </xf>
    <xf numFmtId="1" fontId="26" fillId="0" borderId="4" xfId="0" applyNumberFormat="1" applyFont="1" applyFill="1" applyBorder="1" applyAlignment="1" applyProtection="1">
      <alignment horizontal="center"/>
    </xf>
    <xf numFmtId="1" fontId="3" fillId="0" borderId="4" xfId="0" applyNumberFormat="1" applyFont="1" applyFill="1" applyBorder="1" applyAlignment="1" applyProtection="1">
      <alignment horizontal="center" vertical="center"/>
    </xf>
    <xf numFmtId="0" fontId="5" fillId="4" borderId="4" xfId="0" applyFont="1" applyFill="1" applyBorder="1" applyAlignment="1" applyProtection="1">
      <alignment horizontal="center" vertical="center" wrapText="1"/>
    </xf>
    <xf numFmtId="0" fontId="0" fillId="0" borderId="4" xfId="0" applyBorder="1"/>
    <xf numFmtId="2" fontId="5" fillId="11" borderId="5" xfId="0" applyNumberFormat="1" applyFont="1" applyFill="1" applyBorder="1" applyAlignment="1" applyProtection="1">
      <alignment horizontal="center" vertical="center" wrapText="1"/>
    </xf>
    <xf numFmtId="9" fontId="5" fillId="2" borderId="5" xfId="1" applyFont="1" applyFill="1" applyBorder="1" applyProtection="1"/>
    <xf numFmtId="0" fontId="0" fillId="0" borderId="16" xfId="0" applyBorder="1"/>
    <xf numFmtId="0" fontId="0" fillId="0" borderId="17" xfId="0" applyBorder="1"/>
    <xf numFmtId="2" fontId="5" fillId="0" borderId="4" xfId="0" applyNumberFormat="1" applyFont="1" applyFill="1" applyBorder="1" applyAlignment="1" applyProtection="1">
      <alignment horizontal="center" vertical="center" wrapText="1"/>
    </xf>
    <xf numFmtId="2" fontId="5" fillId="13" borderId="21" xfId="0" applyNumberFormat="1" applyFont="1" applyFill="1" applyBorder="1" applyAlignment="1" applyProtection="1">
      <alignment horizontal="center" vertical="center" wrapText="1"/>
    </xf>
    <xf numFmtId="2" fontId="5" fillId="13" borderId="7" xfId="0" applyNumberFormat="1" applyFont="1" applyFill="1" applyBorder="1" applyAlignment="1" applyProtection="1">
      <alignment horizontal="center" vertical="center" wrapText="1"/>
    </xf>
    <xf numFmtId="0" fontId="27" fillId="16" borderId="22" xfId="0" applyFont="1" applyFill="1" applyBorder="1" applyAlignment="1">
      <alignment horizontal="center" vertical="center" wrapText="1"/>
    </xf>
    <xf numFmtId="0" fontId="29" fillId="0" borderId="16" xfId="0" applyFont="1" applyBorder="1"/>
    <xf numFmtId="0" fontId="29" fillId="0" borderId="4" xfId="0" applyFont="1" applyBorder="1"/>
    <xf numFmtId="2" fontId="29" fillId="0" borderId="4" xfId="0" applyNumberFormat="1" applyFont="1" applyBorder="1"/>
    <xf numFmtId="0" fontId="29" fillId="0" borderId="17" xfId="0" applyFont="1" applyBorder="1" applyAlignment="1">
      <alignment horizontal="center"/>
    </xf>
    <xf numFmtId="0" fontId="29" fillId="0" borderId="18" xfId="0" applyFont="1" applyBorder="1"/>
    <xf numFmtId="0" fontId="29" fillId="0" borderId="19" xfId="0" applyFont="1" applyBorder="1"/>
    <xf numFmtId="2" fontId="29" fillId="0" borderId="19" xfId="0" applyNumberFormat="1" applyFont="1" applyBorder="1"/>
    <xf numFmtId="0" fontId="29" fillId="0" borderId="20" xfId="0" applyFont="1" applyBorder="1" applyAlignment="1">
      <alignment horizontal="center"/>
    </xf>
    <xf numFmtId="0" fontId="30" fillId="0" borderId="16" xfId="0" applyFont="1" applyBorder="1"/>
    <xf numFmtId="0" fontId="30" fillId="0" borderId="4" xfId="0" applyFont="1" applyBorder="1"/>
    <xf numFmtId="2" fontId="30" fillId="0" borderId="4" xfId="0" applyNumberFormat="1" applyFont="1" applyBorder="1"/>
    <xf numFmtId="0" fontId="30" fillId="0" borderId="17" xfId="0" applyFont="1" applyBorder="1" applyAlignment="1">
      <alignment horizontal="center"/>
    </xf>
    <xf numFmtId="0" fontId="30" fillId="0" borderId="18" xfId="0" applyFont="1" applyBorder="1"/>
    <xf numFmtId="0" fontId="30" fillId="0" borderId="19" xfId="0" applyFont="1" applyBorder="1"/>
    <xf numFmtId="2" fontId="30" fillId="0" borderId="19" xfId="0" applyNumberFormat="1" applyFont="1" applyBorder="1"/>
    <xf numFmtId="0" fontId="30" fillId="0" borderId="20" xfId="0" applyFont="1" applyBorder="1" applyAlignment="1">
      <alignment horizontal="center"/>
    </xf>
    <xf numFmtId="0" fontId="31" fillId="0" borderId="4" xfId="0" applyFont="1" applyBorder="1" applyAlignment="1">
      <alignment wrapText="1"/>
    </xf>
    <xf numFmtId="0" fontId="32" fillId="17" borderId="4" xfId="0" applyFont="1" applyFill="1" applyBorder="1"/>
    <xf numFmtId="0" fontId="32" fillId="17" borderId="4" xfId="0" applyFont="1" applyFill="1" applyBorder="1" applyAlignment="1">
      <alignment wrapText="1"/>
    </xf>
    <xf numFmtId="2" fontId="2" fillId="5" borderId="4" xfId="0" applyNumberFormat="1" applyFont="1" applyFill="1" applyBorder="1" applyAlignment="1" applyProtection="1">
      <alignment horizontal="center"/>
    </xf>
    <xf numFmtId="2" fontId="3" fillId="7" borderId="6" xfId="0" applyNumberFormat="1" applyFont="1" applyFill="1" applyBorder="1" applyAlignment="1" applyProtection="1">
      <alignment horizontal="center" vertical="center"/>
    </xf>
    <xf numFmtId="2" fontId="3" fillId="7" borderId="14" xfId="0" applyNumberFormat="1" applyFont="1" applyFill="1" applyBorder="1" applyAlignment="1" applyProtection="1">
      <alignment horizontal="center" vertical="center"/>
    </xf>
    <xf numFmtId="2" fontId="3" fillId="7" borderId="7" xfId="0" applyNumberFormat="1" applyFont="1" applyFill="1" applyBorder="1" applyAlignment="1" applyProtection="1">
      <alignment horizontal="center" vertical="center"/>
    </xf>
    <xf numFmtId="0" fontId="5" fillId="3" borderId="4"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2" fontId="5" fillId="3" borderId="4" xfId="0" applyNumberFormat="1" applyFont="1" applyFill="1" applyBorder="1" applyAlignment="1" applyProtection="1">
      <alignment horizontal="center" vertical="center" wrapText="1"/>
    </xf>
    <xf numFmtId="0" fontId="16" fillId="8" borderId="4" xfId="0" applyFont="1" applyFill="1" applyBorder="1" applyAlignment="1" applyProtection="1">
      <alignment horizontal="center" vertical="center" wrapText="1"/>
    </xf>
    <xf numFmtId="0" fontId="17" fillId="8" borderId="4" xfId="0" applyFont="1" applyFill="1" applyBorder="1" applyAlignment="1" applyProtection="1">
      <alignment horizontal="center" vertical="center"/>
    </xf>
    <xf numFmtId="2" fontId="4" fillId="2" borderId="5" xfId="0" applyNumberFormat="1" applyFont="1" applyFill="1" applyBorder="1" applyAlignment="1" applyProtection="1">
      <alignment horizontal="left" vertical="center"/>
      <protection locked="0"/>
    </xf>
    <xf numFmtId="2" fontId="4" fillId="2" borderId="2" xfId="0" applyNumberFormat="1" applyFont="1" applyFill="1" applyBorder="1" applyAlignment="1" applyProtection="1">
      <alignment horizontal="left" vertical="center"/>
      <protection locked="0"/>
    </xf>
    <xf numFmtId="2" fontId="4" fillId="2" borderId="3" xfId="0" applyNumberFormat="1"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27" fillId="0" borderId="4" xfId="0" applyFont="1" applyBorder="1" applyAlignment="1">
      <alignment horizontal="center" wrapText="1"/>
    </xf>
    <xf numFmtId="0" fontId="0" fillId="0" borderId="4" xfId="0" applyBorder="1" applyAlignment="1">
      <alignment horizontal="center" wrapText="1"/>
    </xf>
    <xf numFmtId="0" fontId="9" fillId="5" borderId="10" xfId="0" applyFont="1" applyFill="1" applyBorder="1" applyAlignment="1" applyProtection="1">
      <alignment horizontal="center" vertical="center" wrapText="1"/>
    </xf>
    <xf numFmtId="0" fontId="8" fillId="5" borderId="10" xfId="0" applyFont="1" applyFill="1" applyBorder="1" applyAlignment="1" applyProtection="1">
      <alignment horizontal="center" vertical="center" wrapText="1"/>
    </xf>
    <xf numFmtId="0" fontId="12" fillId="2" borderId="4" xfId="0" applyFont="1" applyFill="1" applyBorder="1" applyAlignment="1" applyProtection="1">
      <alignment horizontal="left" vertical="center" wrapText="1"/>
      <protection locked="0"/>
    </xf>
    <xf numFmtId="0" fontId="18" fillId="8" borderId="5" xfId="0" applyFont="1" applyFill="1" applyBorder="1" applyAlignment="1" applyProtection="1">
      <alignment horizontal="center" vertical="center" wrapText="1"/>
    </xf>
    <xf numFmtId="0" fontId="18" fillId="8" borderId="2"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18" fillId="9" borderId="4" xfId="0" applyFont="1" applyFill="1" applyBorder="1" applyAlignment="1" applyProtection="1">
      <alignment horizontal="center" vertical="center" wrapText="1"/>
    </xf>
    <xf numFmtId="2" fontId="2" fillId="7" borderId="4" xfId="0" applyNumberFormat="1" applyFont="1" applyFill="1" applyBorder="1" applyAlignment="1" applyProtection="1">
      <alignment horizontal="center"/>
    </xf>
    <xf numFmtId="2" fontId="2" fillId="7" borderId="5" xfId="0" applyNumberFormat="1" applyFont="1" applyFill="1" applyBorder="1" applyAlignment="1" applyProtection="1">
      <alignment horizontal="center"/>
    </xf>
    <xf numFmtId="0" fontId="24" fillId="3" borderId="4" xfId="0" applyFont="1" applyFill="1" applyBorder="1" applyAlignment="1" applyProtection="1">
      <alignment horizontal="center" vertical="center" wrapText="1"/>
    </xf>
    <xf numFmtId="0" fontId="16" fillId="9" borderId="4" xfId="0" applyFont="1" applyFill="1" applyBorder="1" applyAlignment="1">
      <alignment horizontal="center" vertical="center" wrapText="1"/>
    </xf>
    <xf numFmtId="0" fontId="17" fillId="9" borderId="4" xfId="0" applyFont="1" applyFill="1" applyBorder="1" applyAlignment="1">
      <alignment horizontal="center" vertical="center"/>
    </xf>
    <xf numFmtId="2" fontId="4" fillId="2" borderId="4" xfId="0" applyNumberFormat="1" applyFont="1" applyFill="1" applyBorder="1" applyAlignment="1" applyProtection="1">
      <alignment horizontal="left" vertical="center"/>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5"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2" fontId="5" fillId="3" borderId="6" xfId="0" applyNumberFormat="1" applyFont="1" applyFill="1" applyBorder="1" applyAlignment="1" applyProtection="1">
      <alignment horizontal="center" vertical="center" wrapText="1"/>
    </xf>
    <xf numFmtId="2" fontId="5" fillId="3" borderId="7" xfId="0" applyNumberFormat="1" applyFont="1" applyFill="1" applyBorder="1" applyAlignment="1" applyProtection="1">
      <alignment horizontal="center" vertical="center" wrapText="1"/>
    </xf>
    <xf numFmtId="0" fontId="18" fillId="12" borderId="4" xfId="0" applyFont="1" applyFill="1" applyBorder="1" applyAlignment="1" applyProtection="1">
      <alignment horizontal="center" vertical="center" wrapText="1"/>
    </xf>
    <xf numFmtId="0" fontId="16" fillId="12" borderId="4" xfId="0" applyFont="1" applyFill="1" applyBorder="1" applyAlignment="1">
      <alignment horizontal="center" vertical="center" wrapText="1"/>
    </xf>
    <xf numFmtId="0" fontId="17" fillId="12" borderId="4" xfId="0" applyFont="1" applyFill="1" applyBorder="1" applyAlignment="1">
      <alignment horizontal="center" vertical="center"/>
    </xf>
    <xf numFmtId="0" fontId="18" fillId="6" borderId="4" xfId="0" applyFont="1" applyFill="1" applyBorder="1" applyAlignment="1" applyProtection="1">
      <alignment horizontal="center" vertical="center" wrapText="1"/>
    </xf>
    <xf numFmtId="0" fontId="16" fillId="6" borderId="4" xfId="0" applyFont="1" applyFill="1" applyBorder="1" applyAlignment="1">
      <alignment horizontal="center" vertical="center" wrapText="1"/>
    </xf>
    <xf numFmtId="0" fontId="17" fillId="6" borderId="4" xfId="0" applyFont="1" applyFill="1" applyBorder="1" applyAlignment="1">
      <alignment horizontal="center" vertical="center"/>
    </xf>
    <xf numFmtId="0" fontId="22" fillId="3" borderId="8"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20" fillId="9" borderId="8" xfId="0" applyFont="1" applyFill="1" applyBorder="1" applyAlignment="1" applyProtection="1">
      <alignment horizontal="center" vertical="center" wrapText="1"/>
    </xf>
    <xf numFmtId="0" fontId="20" fillId="9" borderId="9" xfId="0" applyFont="1" applyFill="1" applyBorder="1" applyAlignment="1" applyProtection="1">
      <alignment horizontal="center" vertical="center" wrapText="1"/>
    </xf>
    <xf numFmtId="0" fontId="20" fillId="9" borderId="15" xfId="0" applyFont="1" applyFill="1" applyBorder="1" applyAlignment="1" applyProtection="1">
      <alignment horizontal="center" vertical="center" wrapText="1"/>
    </xf>
    <xf numFmtId="0" fontId="20" fillId="9" borderId="13" xfId="0" applyFont="1" applyFill="1" applyBorder="1" applyAlignment="1" applyProtection="1">
      <alignment horizontal="center" vertical="center" wrapText="1"/>
    </xf>
    <xf numFmtId="0" fontId="20" fillId="12" borderId="8" xfId="0" applyFont="1" applyFill="1" applyBorder="1" applyAlignment="1" applyProtection="1">
      <alignment horizontal="center" vertical="center" wrapText="1"/>
    </xf>
    <xf numFmtId="0" fontId="20" fillId="12" borderId="9" xfId="0" applyFont="1" applyFill="1" applyBorder="1" applyAlignment="1" applyProtection="1">
      <alignment horizontal="center" vertical="center" wrapText="1"/>
    </xf>
    <xf numFmtId="0" fontId="20" fillId="12" borderId="15" xfId="0" applyFont="1" applyFill="1" applyBorder="1" applyAlignment="1" applyProtection="1">
      <alignment horizontal="center" vertical="center" wrapText="1"/>
    </xf>
    <xf numFmtId="0" fontId="20" fillId="12" borderId="13" xfId="0" applyFont="1" applyFill="1" applyBorder="1" applyAlignment="1" applyProtection="1">
      <alignment horizontal="center" vertical="center" wrapText="1"/>
    </xf>
    <xf numFmtId="0" fontId="20" fillId="6" borderId="8" xfId="0" applyFont="1" applyFill="1" applyBorder="1" applyAlignment="1" applyProtection="1">
      <alignment horizontal="center" vertical="center" wrapText="1"/>
    </xf>
    <xf numFmtId="0" fontId="20" fillId="6" borderId="9" xfId="0" applyFont="1" applyFill="1" applyBorder="1" applyAlignment="1" applyProtection="1">
      <alignment horizontal="center" vertical="center" wrapText="1"/>
    </xf>
    <xf numFmtId="0" fontId="20" fillId="6" borderId="15" xfId="0" applyFont="1" applyFill="1" applyBorder="1" applyAlignment="1" applyProtection="1">
      <alignment horizontal="center" vertical="center" wrapText="1"/>
    </xf>
    <xf numFmtId="0" fontId="20" fillId="6" borderId="13" xfId="0" applyFont="1" applyFill="1" applyBorder="1" applyAlignment="1" applyProtection="1">
      <alignment horizontal="center" vertical="center" wrapText="1"/>
    </xf>
    <xf numFmtId="1" fontId="5" fillId="0" borderId="5"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13" borderId="4" xfId="0" applyFont="1" applyFill="1" applyBorder="1" applyAlignment="1" applyProtection="1">
      <alignment horizontal="center" vertical="center" wrapText="1"/>
    </xf>
    <xf numFmtId="0" fontId="5" fillId="14" borderId="4"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9" fontId="20" fillId="7" borderId="6" xfId="0" applyNumberFormat="1" applyFont="1" applyFill="1" applyBorder="1" applyAlignment="1" applyProtection="1">
      <alignment horizontal="center" vertical="center" wrapText="1"/>
    </xf>
    <xf numFmtId="9" fontId="20" fillId="7" borderId="14" xfId="0" applyNumberFormat="1" applyFont="1" applyFill="1" applyBorder="1" applyAlignment="1" applyProtection="1">
      <alignment horizontal="center" vertical="center" wrapText="1"/>
    </xf>
    <xf numFmtId="9" fontId="20" fillId="7" borderId="7" xfId="0" applyNumberFormat="1"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0" fontId="17" fillId="8" borderId="6" xfId="0" applyFont="1" applyFill="1" applyBorder="1" applyAlignment="1" applyProtection="1">
      <alignment horizontal="center" vertical="center"/>
    </xf>
    <xf numFmtId="0" fontId="16" fillId="5" borderId="7" xfId="0" applyFont="1" applyFill="1" applyBorder="1" applyAlignment="1" applyProtection="1">
      <alignment horizontal="center" vertical="center" wrapText="1"/>
    </xf>
    <xf numFmtId="0" fontId="17" fillId="5" borderId="7" xfId="0" applyFont="1" applyFill="1" applyBorder="1" applyAlignment="1" applyProtection="1">
      <alignment horizontal="center" vertical="center"/>
    </xf>
    <xf numFmtId="0" fontId="17" fillId="5" borderId="4" xfId="0" applyFont="1" applyFill="1" applyBorder="1" applyAlignment="1" applyProtection="1">
      <alignment horizontal="center" vertical="center"/>
    </xf>
    <xf numFmtId="1" fontId="5" fillId="0" borderId="2" xfId="0" applyNumberFormat="1" applyFont="1" applyFill="1" applyBorder="1" applyAlignment="1" applyProtection="1">
      <alignment horizontal="center" vertical="center" wrapText="1"/>
    </xf>
    <xf numFmtId="0" fontId="0" fillId="15" borderId="11" xfId="0" applyFill="1" applyBorder="1" applyAlignment="1" applyProtection="1">
      <alignment horizontal="center" vertical="center"/>
    </xf>
    <xf numFmtId="0" fontId="0" fillId="15" borderId="12" xfId="0"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13" xfId="0" applyFill="1" applyBorder="1" applyAlignment="1" applyProtection="1">
      <alignment horizontal="center" vertical="center"/>
    </xf>
    <xf numFmtId="0" fontId="5" fillId="10" borderId="3"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2" fontId="4" fillId="2" borderId="5" xfId="0" applyNumberFormat="1" applyFont="1" applyFill="1" applyBorder="1" applyAlignment="1" applyProtection="1">
      <alignment horizontal="left" vertical="center"/>
    </xf>
    <xf numFmtId="2" fontId="4" fillId="2" borderId="2" xfId="0" applyNumberFormat="1" applyFont="1" applyFill="1" applyBorder="1" applyAlignment="1" applyProtection="1">
      <alignment horizontal="left" vertical="center"/>
    </xf>
    <xf numFmtId="2" fontId="4" fillId="2" borderId="3" xfId="0" applyNumberFormat="1" applyFont="1" applyFill="1" applyBorder="1" applyAlignment="1" applyProtection="1">
      <alignment horizontal="left" vertical="center"/>
    </xf>
    <xf numFmtId="0" fontId="16" fillId="5" borderId="4"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2"/>
  <sheetViews>
    <sheetView topLeftCell="A7" zoomScale="60" zoomScaleNormal="60" workbookViewId="0">
      <selection activeCell="E10" sqref="E10"/>
    </sheetView>
  </sheetViews>
  <sheetFormatPr defaultRowHeight="15" x14ac:dyDescent="0.25"/>
  <cols>
    <col min="1" max="7" width="26.7109375" customWidth="1"/>
    <col min="8" max="11" width="36.7109375" customWidth="1"/>
    <col min="12" max="12" width="21.42578125" customWidth="1"/>
    <col min="13" max="13" width="15.7109375" customWidth="1"/>
    <col min="14" max="14" width="20.85546875" customWidth="1"/>
    <col min="15" max="15" width="18.7109375" customWidth="1"/>
    <col min="17" max="17" width="101.28515625" customWidth="1"/>
  </cols>
  <sheetData>
    <row r="1" spans="1:17" ht="99.95" customHeight="1" x14ac:dyDescent="0.25">
      <c r="A1" s="72" t="s">
        <v>13</v>
      </c>
      <c r="B1" s="73"/>
      <c r="C1" s="73"/>
      <c r="D1" s="73"/>
      <c r="E1" s="73"/>
      <c r="F1" s="73"/>
      <c r="G1" s="73"/>
      <c r="H1" s="73"/>
      <c r="I1" s="73"/>
      <c r="J1" s="73"/>
      <c r="K1" s="73"/>
    </row>
    <row r="2" spans="1:17" ht="99.95" customHeight="1" x14ac:dyDescent="0.25">
      <c r="A2" s="2" t="s">
        <v>2</v>
      </c>
      <c r="B2" s="77" t="s">
        <v>1</v>
      </c>
      <c r="C2" s="78"/>
      <c r="D2" s="78"/>
      <c r="E2" s="78"/>
      <c r="F2" s="79"/>
      <c r="G2" s="2" t="s">
        <v>0</v>
      </c>
      <c r="H2" s="74" t="s">
        <v>37</v>
      </c>
      <c r="I2" s="75"/>
      <c r="J2" s="75"/>
      <c r="K2" s="76"/>
    </row>
    <row r="3" spans="1:17" ht="99.95" customHeight="1" x14ac:dyDescent="0.25">
      <c r="A3" s="2" t="s">
        <v>5</v>
      </c>
      <c r="B3" s="80" t="s">
        <v>40</v>
      </c>
      <c r="C3" s="81"/>
      <c r="D3" s="81"/>
      <c r="E3" s="81"/>
      <c r="F3" s="82"/>
      <c r="G3" s="2" t="s">
        <v>9</v>
      </c>
      <c r="H3" s="74" t="s">
        <v>38</v>
      </c>
      <c r="I3" s="75"/>
      <c r="J3" s="75"/>
      <c r="K3" s="76"/>
    </row>
    <row r="4" spans="1:17" ht="99.95" customHeight="1" x14ac:dyDescent="0.25">
      <c r="A4" s="2" t="s">
        <v>6</v>
      </c>
      <c r="B4" s="80" t="s">
        <v>41</v>
      </c>
      <c r="C4" s="81"/>
      <c r="D4" s="81"/>
      <c r="E4" s="81"/>
      <c r="F4" s="82"/>
      <c r="G4" s="2" t="s">
        <v>3</v>
      </c>
      <c r="H4" s="74" t="s">
        <v>39</v>
      </c>
      <c r="I4" s="75"/>
      <c r="J4" s="75"/>
      <c r="K4" s="76"/>
    </row>
    <row r="5" spans="1:17" ht="99.95" customHeight="1" x14ac:dyDescent="0.25">
      <c r="A5" s="2" t="s">
        <v>14</v>
      </c>
      <c r="B5" s="80" t="s">
        <v>49</v>
      </c>
      <c r="C5" s="81"/>
      <c r="D5" s="81"/>
      <c r="E5" s="81"/>
      <c r="F5" s="81"/>
      <c r="G5" s="81"/>
      <c r="H5" s="81"/>
      <c r="I5" s="81"/>
      <c r="J5" s="81"/>
      <c r="K5" s="82"/>
    </row>
    <row r="6" spans="1:17" ht="120" customHeight="1" x14ac:dyDescent="0.25">
      <c r="A6" s="2" t="s">
        <v>29</v>
      </c>
      <c r="B6" s="9">
        <v>0.8</v>
      </c>
      <c r="C6" s="85" t="s">
        <v>77</v>
      </c>
      <c r="D6" s="86"/>
      <c r="E6" s="86"/>
      <c r="F6" s="86"/>
      <c r="G6" s="86"/>
      <c r="H6" s="86"/>
      <c r="I6" s="86"/>
      <c r="J6" s="86"/>
      <c r="K6" s="86"/>
    </row>
    <row r="7" spans="1:17" ht="120" customHeight="1" x14ac:dyDescent="0.25">
      <c r="A7" s="88" t="s">
        <v>18</v>
      </c>
      <c r="B7" s="89"/>
      <c r="C7" s="89"/>
      <c r="D7" s="89"/>
      <c r="E7" s="89"/>
      <c r="F7" s="90"/>
      <c r="G7" s="87"/>
      <c r="H7" s="87"/>
      <c r="I7" s="87"/>
      <c r="J7" s="87"/>
      <c r="K7" s="87"/>
    </row>
    <row r="8" spans="1:17" ht="103.15" customHeight="1" x14ac:dyDescent="0.4">
      <c r="A8" s="88" t="s">
        <v>19</v>
      </c>
      <c r="B8" s="89"/>
      <c r="C8" s="89"/>
      <c r="D8" s="89"/>
      <c r="E8" s="89"/>
      <c r="F8" s="90"/>
      <c r="G8" s="87"/>
      <c r="H8" s="87"/>
      <c r="I8" s="87"/>
      <c r="J8" s="87"/>
      <c r="K8" s="87"/>
      <c r="L8" s="83" t="s">
        <v>65</v>
      </c>
      <c r="M8" s="84"/>
      <c r="N8" s="84"/>
      <c r="O8" s="84"/>
    </row>
    <row r="9" spans="1:17" ht="300" customHeight="1" x14ac:dyDescent="0.4">
      <c r="A9" s="68" t="s">
        <v>10</v>
      </c>
      <c r="B9" s="68" t="s">
        <v>11</v>
      </c>
      <c r="C9" s="69" t="s">
        <v>12</v>
      </c>
      <c r="D9" s="71" t="s">
        <v>67</v>
      </c>
      <c r="E9" s="1" t="s">
        <v>66</v>
      </c>
      <c r="F9" s="69" t="s">
        <v>68</v>
      </c>
      <c r="G9" s="71" t="s">
        <v>71</v>
      </c>
      <c r="H9" s="68" t="s">
        <v>50</v>
      </c>
      <c r="I9" s="12" t="s">
        <v>15</v>
      </c>
      <c r="J9" s="12" t="s">
        <v>16</v>
      </c>
      <c r="K9" s="12" t="s">
        <v>17</v>
      </c>
      <c r="L9" s="42" t="s">
        <v>74</v>
      </c>
      <c r="M9" s="43" t="s">
        <v>73</v>
      </c>
      <c r="N9" s="43" t="s">
        <v>64</v>
      </c>
      <c r="O9" s="44" t="s">
        <v>53</v>
      </c>
      <c r="Q9" s="61" t="s">
        <v>107</v>
      </c>
    </row>
    <row r="10" spans="1:17" ht="28.15" customHeight="1" x14ac:dyDescent="0.4">
      <c r="A10" s="68"/>
      <c r="B10" s="68"/>
      <c r="C10" s="70"/>
      <c r="D10" s="71"/>
      <c r="E10" s="10">
        <v>3</v>
      </c>
      <c r="F10" s="70"/>
      <c r="G10" s="71"/>
      <c r="H10" s="68"/>
      <c r="I10" s="5">
        <f>COUNT(D11:D192)</f>
        <v>7</v>
      </c>
      <c r="J10" s="5">
        <f>COUNTIF(H11:H192,"Yes")</f>
        <v>5</v>
      </c>
      <c r="K10" s="4">
        <f>J10/I10</f>
        <v>0.7142857142857143</v>
      </c>
      <c r="L10" s="39"/>
      <c r="M10" s="36"/>
      <c r="N10" s="36"/>
      <c r="O10" s="40"/>
    </row>
    <row r="11" spans="1:17" ht="46.5" x14ac:dyDescent="0.35">
      <c r="A11" s="7"/>
      <c r="B11" s="7"/>
      <c r="C11" s="7" t="s">
        <v>42</v>
      </c>
      <c r="D11" s="8">
        <v>24</v>
      </c>
      <c r="E11" s="65"/>
      <c r="F11" s="34">
        <v>22</v>
      </c>
      <c r="G11" s="8">
        <f>(F11/24)*4</f>
        <v>3.6666666666666665</v>
      </c>
      <c r="H11" s="6" t="str">
        <f>IF(G11&gt;=$E$10,"Yes"," ")</f>
        <v>Yes</v>
      </c>
      <c r="I11" s="64"/>
      <c r="J11" s="64"/>
      <c r="K11" s="64"/>
      <c r="L11" s="45">
        <v>24</v>
      </c>
      <c r="M11" s="46">
        <v>24</v>
      </c>
      <c r="N11" s="47">
        <f>(L11:L34/M11:M34)*4</f>
        <v>4</v>
      </c>
      <c r="O11" s="48" t="s">
        <v>54</v>
      </c>
      <c r="Q11" s="63" t="s">
        <v>108</v>
      </c>
    </row>
    <row r="12" spans="1:17" ht="23.25" x14ac:dyDescent="0.35">
      <c r="A12" s="7"/>
      <c r="B12" s="7"/>
      <c r="C12" s="7" t="s">
        <v>43</v>
      </c>
      <c r="D12" s="8">
        <v>21</v>
      </c>
      <c r="E12" s="66"/>
      <c r="F12" s="34">
        <v>21</v>
      </c>
      <c r="G12" s="8">
        <f t="shared" ref="G12:G75" si="0">(F12/24)*4</f>
        <v>3.5</v>
      </c>
      <c r="H12" s="6" t="str">
        <f t="shared" ref="H12:H75" si="1">IF(G12&gt;=$E$10,"Yes"," ")</f>
        <v>Yes</v>
      </c>
      <c r="I12" s="64"/>
      <c r="J12" s="64"/>
      <c r="K12" s="64"/>
      <c r="L12" s="45">
        <v>23</v>
      </c>
      <c r="M12" s="46">
        <v>24</v>
      </c>
      <c r="N12" s="47">
        <f t="shared" ref="N12:N34" si="2">(L12:L34/M12:M34)*4</f>
        <v>3.8333333333333335</v>
      </c>
      <c r="O12" s="48" t="s">
        <v>54</v>
      </c>
      <c r="Q12" s="62" t="s">
        <v>109</v>
      </c>
    </row>
    <row r="13" spans="1:17" ht="23.25" x14ac:dyDescent="0.35">
      <c r="A13" s="7"/>
      <c r="B13" s="7"/>
      <c r="C13" s="7" t="s">
        <v>44</v>
      </c>
      <c r="D13" s="8">
        <v>20</v>
      </c>
      <c r="E13" s="66"/>
      <c r="F13" s="34">
        <v>22</v>
      </c>
      <c r="G13" s="8">
        <f t="shared" si="0"/>
        <v>3.6666666666666665</v>
      </c>
      <c r="H13" s="6" t="str">
        <f t="shared" si="1"/>
        <v>Yes</v>
      </c>
      <c r="I13" s="64"/>
      <c r="J13" s="64"/>
      <c r="K13" s="64"/>
      <c r="L13" s="45">
        <v>22</v>
      </c>
      <c r="M13" s="46">
        <v>24</v>
      </c>
      <c r="N13" s="47">
        <f t="shared" si="2"/>
        <v>3.6666666666666665</v>
      </c>
      <c r="O13" s="48" t="s">
        <v>54</v>
      </c>
      <c r="Q13" s="62" t="s">
        <v>110</v>
      </c>
    </row>
    <row r="14" spans="1:17" ht="23.25" x14ac:dyDescent="0.35">
      <c r="A14" s="7"/>
      <c r="B14" s="7"/>
      <c r="C14" s="7" t="s">
        <v>45</v>
      </c>
      <c r="D14" s="8">
        <v>24</v>
      </c>
      <c r="E14" s="66"/>
      <c r="F14" s="34">
        <v>24</v>
      </c>
      <c r="G14" s="8">
        <f t="shared" si="0"/>
        <v>4</v>
      </c>
      <c r="H14" s="6" t="str">
        <f t="shared" si="1"/>
        <v>Yes</v>
      </c>
      <c r="I14" s="64"/>
      <c r="J14" s="64"/>
      <c r="K14" s="64"/>
      <c r="L14" s="45">
        <v>21</v>
      </c>
      <c r="M14" s="46">
        <v>24</v>
      </c>
      <c r="N14" s="47">
        <f t="shared" si="2"/>
        <v>3.5</v>
      </c>
      <c r="O14" s="48" t="s">
        <v>55</v>
      </c>
      <c r="Q14" s="62" t="s">
        <v>111</v>
      </c>
    </row>
    <row r="15" spans="1:17" ht="23.25" x14ac:dyDescent="0.35">
      <c r="A15" s="7"/>
      <c r="B15" s="7"/>
      <c r="C15" s="7" t="s">
        <v>46</v>
      </c>
      <c r="D15" s="8">
        <v>15</v>
      </c>
      <c r="E15" s="66"/>
      <c r="F15" s="34">
        <v>15</v>
      </c>
      <c r="G15" s="8">
        <f t="shared" si="0"/>
        <v>2.5</v>
      </c>
      <c r="H15" s="6" t="str">
        <f t="shared" si="1"/>
        <v xml:space="preserve"> </v>
      </c>
      <c r="I15" s="64"/>
      <c r="J15" s="64"/>
      <c r="K15" s="64"/>
      <c r="L15" s="45">
        <v>20</v>
      </c>
      <c r="M15" s="46">
        <v>24</v>
      </c>
      <c r="N15" s="47">
        <f t="shared" si="2"/>
        <v>3.3333333333333335</v>
      </c>
      <c r="O15" s="48" t="s">
        <v>55</v>
      </c>
      <c r="Q15" s="62" t="s">
        <v>112</v>
      </c>
    </row>
    <row r="16" spans="1:17" ht="23.25" x14ac:dyDescent="0.35">
      <c r="A16" s="7"/>
      <c r="B16" s="7"/>
      <c r="C16" s="7" t="s">
        <v>47</v>
      </c>
      <c r="D16" s="8">
        <v>16</v>
      </c>
      <c r="E16" s="66"/>
      <c r="F16" s="34">
        <v>22</v>
      </c>
      <c r="G16" s="8">
        <f t="shared" si="0"/>
        <v>3.6666666666666665</v>
      </c>
      <c r="H16" s="6" t="str">
        <f t="shared" si="1"/>
        <v>Yes</v>
      </c>
      <c r="I16" s="64"/>
      <c r="J16" s="64"/>
      <c r="K16" s="64"/>
      <c r="L16" s="45">
        <v>19</v>
      </c>
      <c r="M16" s="46">
        <v>24</v>
      </c>
      <c r="N16" s="47">
        <f t="shared" si="2"/>
        <v>3.1666666666666665</v>
      </c>
      <c r="O16" s="48" t="s">
        <v>55</v>
      </c>
      <c r="Q16" s="62" t="s">
        <v>113</v>
      </c>
    </row>
    <row r="17" spans="1:15" ht="23.25" x14ac:dyDescent="0.35">
      <c r="A17" s="7"/>
      <c r="B17" s="7"/>
      <c r="C17" s="7" t="s">
        <v>48</v>
      </c>
      <c r="D17" s="8">
        <v>14</v>
      </c>
      <c r="E17" s="66"/>
      <c r="F17" s="34">
        <v>15</v>
      </c>
      <c r="G17" s="8">
        <f t="shared" si="0"/>
        <v>2.5</v>
      </c>
      <c r="H17" s="6" t="str">
        <f t="shared" si="1"/>
        <v xml:space="preserve"> </v>
      </c>
      <c r="I17" s="64"/>
      <c r="J17" s="64"/>
      <c r="K17" s="64"/>
      <c r="L17" s="45">
        <v>18</v>
      </c>
      <c r="M17" s="46">
        <v>24</v>
      </c>
      <c r="N17" s="47">
        <f t="shared" si="2"/>
        <v>3</v>
      </c>
      <c r="O17" s="48" t="s">
        <v>55</v>
      </c>
    </row>
    <row r="18" spans="1:15" ht="23.25" x14ac:dyDescent="0.35">
      <c r="A18" s="7"/>
      <c r="B18" s="7"/>
      <c r="C18" s="7"/>
      <c r="D18" s="8"/>
      <c r="E18" s="66"/>
      <c r="F18" s="34"/>
      <c r="G18" s="8">
        <f t="shared" si="0"/>
        <v>0</v>
      </c>
      <c r="H18" s="6" t="str">
        <f t="shared" si="1"/>
        <v xml:space="preserve"> </v>
      </c>
      <c r="I18" s="64"/>
      <c r="J18" s="64"/>
      <c r="K18" s="64"/>
      <c r="L18" s="45">
        <v>17</v>
      </c>
      <c r="M18" s="46">
        <v>24</v>
      </c>
      <c r="N18" s="47">
        <f t="shared" si="2"/>
        <v>2.8333333333333335</v>
      </c>
      <c r="O18" s="48" t="s">
        <v>56</v>
      </c>
    </row>
    <row r="19" spans="1:15" ht="23.25" x14ac:dyDescent="0.35">
      <c r="A19" s="7"/>
      <c r="B19" s="7"/>
      <c r="C19" s="7"/>
      <c r="D19" s="8"/>
      <c r="E19" s="66"/>
      <c r="F19" s="34"/>
      <c r="G19" s="8">
        <f t="shared" si="0"/>
        <v>0</v>
      </c>
      <c r="H19" s="6" t="str">
        <f t="shared" si="1"/>
        <v xml:space="preserve"> </v>
      </c>
      <c r="I19" s="64"/>
      <c r="J19" s="64"/>
      <c r="K19" s="64"/>
      <c r="L19" s="45">
        <v>16</v>
      </c>
      <c r="M19" s="46">
        <v>24</v>
      </c>
      <c r="N19" s="47">
        <f t="shared" si="2"/>
        <v>2.6666666666666665</v>
      </c>
      <c r="O19" s="48" t="s">
        <v>56</v>
      </c>
    </row>
    <row r="20" spans="1:15" ht="23.25" x14ac:dyDescent="0.35">
      <c r="A20" s="7"/>
      <c r="B20" s="7"/>
      <c r="C20" s="7"/>
      <c r="D20" s="8"/>
      <c r="E20" s="66"/>
      <c r="F20" s="34"/>
      <c r="G20" s="8">
        <f t="shared" si="0"/>
        <v>0</v>
      </c>
      <c r="H20" s="6" t="str">
        <f t="shared" si="1"/>
        <v xml:space="preserve"> </v>
      </c>
      <c r="I20" s="64"/>
      <c r="J20" s="64"/>
      <c r="K20" s="64"/>
      <c r="L20" s="45">
        <v>15</v>
      </c>
      <c r="M20" s="46">
        <v>24</v>
      </c>
      <c r="N20" s="47">
        <f t="shared" si="2"/>
        <v>2.5</v>
      </c>
      <c r="O20" s="48" t="s">
        <v>57</v>
      </c>
    </row>
    <row r="21" spans="1:15" ht="23.25" x14ac:dyDescent="0.35">
      <c r="A21" s="7"/>
      <c r="B21" s="7"/>
      <c r="C21" s="7"/>
      <c r="D21" s="8"/>
      <c r="E21" s="66"/>
      <c r="F21" s="34"/>
      <c r="G21" s="8">
        <f t="shared" si="0"/>
        <v>0</v>
      </c>
      <c r="H21" s="6" t="str">
        <f t="shared" si="1"/>
        <v xml:space="preserve"> </v>
      </c>
      <c r="I21" s="64"/>
      <c r="J21" s="64"/>
      <c r="K21" s="64"/>
      <c r="L21" s="45">
        <v>14</v>
      </c>
      <c r="M21" s="46">
        <v>24</v>
      </c>
      <c r="N21" s="47">
        <f t="shared" si="2"/>
        <v>2.3333333333333335</v>
      </c>
      <c r="O21" s="48" t="s">
        <v>57</v>
      </c>
    </row>
    <row r="22" spans="1:15" ht="23.25" x14ac:dyDescent="0.35">
      <c r="A22" s="7"/>
      <c r="B22" s="7"/>
      <c r="C22" s="7"/>
      <c r="D22" s="8"/>
      <c r="E22" s="66"/>
      <c r="F22" s="34"/>
      <c r="G22" s="8">
        <f t="shared" si="0"/>
        <v>0</v>
      </c>
      <c r="H22" s="6" t="str">
        <f t="shared" si="1"/>
        <v xml:space="preserve"> </v>
      </c>
      <c r="I22" s="64"/>
      <c r="J22" s="64"/>
      <c r="K22" s="64"/>
      <c r="L22" s="45">
        <v>13</v>
      </c>
      <c r="M22" s="46">
        <v>24</v>
      </c>
      <c r="N22" s="47">
        <f t="shared" si="2"/>
        <v>2.1666666666666665</v>
      </c>
      <c r="O22" s="48" t="s">
        <v>58</v>
      </c>
    </row>
    <row r="23" spans="1:15" ht="23.25" x14ac:dyDescent="0.35">
      <c r="A23" s="7"/>
      <c r="B23" s="7"/>
      <c r="C23" s="7"/>
      <c r="D23" s="8"/>
      <c r="E23" s="66"/>
      <c r="F23" s="34"/>
      <c r="G23" s="8">
        <f t="shared" si="0"/>
        <v>0</v>
      </c>
      <c r="H23" s="6" t="str">
        <f t="shared" si="1"/>
        <v xml:space="preserve"> </v>
      </c>
      <c r="I23" s="64"/>
      <c r="J23" s="64"/>
      <c r="K23" s="64"/>
      <c r="L23" s="45">
        <v>12</v>
      </c>
      <c r="M23" s="46">
        <v>24</v>
      </c>
      <c r="N23" s="47">
        <f t="shared" si="2"/>
        <v>2</v>
      </c>
      <c r="O23" s="48" t="s">
        <v>58</v>
      </c>
    </row>
    <row r="24" spans="1:15" ht="23.25" x14ac:dyDescent="0.35">
      <c r="A24" s="7"/>
      <c r="B24" s="7"/>
      <c r="C24" s="7"/>
      <c r="D24" s="8"/>
      <c r="E24" s="66"/>
      <c r="F24" s="34"/>
      <c r="G24" s="8">
        <f t="shared" si="0"/>
        <v>0</v>
      </c>
      <c r="H24" s="6" t="str">
        <f t="shared" si="1"/>
        <v xml:space="preserve"> </v>
      </c>
      <c r="I24" s="64"/>
      <c r="J24" s="64"/>
      <c r="K24" s="64"/>
      <c r="L24" s="45">
        <v>11</v>
      </c>
      <c r="M24" s="46">
        <v>24</v>
      </c>
      <c r="N24" s="47">
        <f t="shared" si="2"/>
        <v>1.8333333333333333</v>
      </c>
      <c r="O24" s="48" t="s">
        <v>59</v>
      </c>
    </row>
    <row r="25" spans="1:15" ht="23.25" x14ac:dyDescent="0.35">
      <c r="A25" s="7"/>
      <c r="B25" s="7"/>
      <c r="C25" s="7"/>
      <c r="D25" s="8"/>
      <c r="E25" s="66"/>
      <c r="F25" s="34"/>
      <c r="G25" s="8">
        <f t="shared" si="0"/>
        <v>0</v>
      </c>
      <c r="H25" s="6" t="str">
        <f t="shared" si="1"/>
        <v xml:space="preserve"> </v>
      </c>
      <c r="I25" s="64"/>
      <c r="J25" s="64"/>
      <c r="K25" s="64"/>
      <c r="L25" s="45">
        <v>10</v>
      </c>
      <c r="M25" s="46">
        <v>24</v>
      </c>
      <c r="N25" s="47">
        <f t="shared" si="2"/>
        <v>1.6666666666666667</v>
      </c>
      <c r="O25" s="48" t="s">
        <v>59</v>
      </c>
    </row>
    <row r="26" spans="1:15" ht="23.25" x14ac:dyDescent="0.35">
      <c r="A26" s="7"/>
      <c r="B26" s="7"/>
      <c r="C26" s="7"/>
      <c r="D26" s="8"/>
      <c r="E26" s="66"/>
      <c r="F26" s="34"/>
      <c r="G26" s="8">
        <f t="shared" si="0"/>
        <v>0</v>
      </c>
      <c r="H26" s="6" t="str">
        <f t="shared" si="1"/>
        <v xml:space="preserve"> </v>
      </c>
      <c r="I26" s="64"/>
      <c r="J26" s="64"/>
      <c r="K26" s="64"/>
      <c r="L26" s="45">
        <v>9</v>
      </c>
      <c r="M26" s="46">
        <v>24</v>
      </c>
      <c r="N26" s="47">
        <f t="shared" si="2"/>
        <v>1.5</v>
      </c>
      <c r="O26" s="48" t="s">
        <v>60</v>
      </c>
    </row>
    <row r="27" spans="1:15" ht="23.25" x14ac:dyDescent="0.35">
      <c r="A27" s="7"/>
      <c r="B27" s="7"/>
      <c r="C27" s="7"/>
      <c r="D27" s="8"/>
      <c r="E27" s="66"/>
      <c r="F27" s="34"/>
      <c r="G27" s="8">
        <f t="shared" si="0"/>
        <v>0</v>
      </c>
      <c r="H27" s="6" t="str">
        <f t="shared" si="1"/>
        <v xml:space="preserve"> </v>
      </c>
      <c r="I27" s="64"/>
      <c r="J27" s="64"/>
      <c r="K27" s="64"/>
      <c r="L27" s="45">
        <v>8</v>
      </c>
      <c r="M27" s="46">
        <v>24</v>
      </c>
      <c r="N27" s="47">
        <f t="shared" si="2"/>
        <v>1.3333333333333333</v>
      </c>
      <c r="O27" s="48" t="s">
        <v>60</v>
      </c>
    </row>
    <row r="28" spans="1:15" ht="23.25" x14ac:dyDescent="0.35">
      <c r="A28" s="7"/>
      <c r="B28" s="7"/>
      <c r="C28" s="7"/>
      <c r="D28" s="8"/>
      <c r="E28" s="66"/>
      <c r="F28" s="34"/>
      <c r="G28" s="8">
        <f t="shared" si="0"/>
        <v>0</v>
      </c>
      <c r="H28" s="6" t="str">
        <f t="shared" si="1"/>
        <v xml:space="preserve"> </v>
      </c>
      <c r="I28" s="64"/>
      <c r="J28" s="64"/>
      <c r="K28" s="64"/>
      <c r="L28" s="45">
        <v>7</v>
      </c>
      <c r="M28" s="46">
        <v>24</v>
      </c>
      <c r="N28" s="47">
        <f t="shared" si="2"/>
        <v>1.1666666666666667</v>
      </c>
      <c r="O28" s="48" t="s">
        <v>61</v>
      </c>
    </row>
    <row r="29" spans="1:15" ht="23.25" x14ac:dyDescent="0.35">
      <c r="A29" s="7"/>
      <c r="B29" s="7"/>
      <c r="C29" s="7"/>
      <c r="D29" s="8"/>
      <c r="E29" s="66"/>
      <c r="F29" s="34"/>
      <c r="G29" s="8">
        <f t="shared" si="0"/>
        <v>0</v>
      </c>
      <c r="H29" s="6" t="str">
        <f t="shared" si="1"/>
        <v xml:space="preserve"> </v>
      </c>
      <c r="I29" s="64"/>
      <c r="J29" s="64"/>
      <c r="K29" s="64"/>
      <c r="L29" s="45">
        <v>6</v>
      </c>
      <c r="M29" s="46">
        <v>24</v>
      </c>
      <c r="N29" s="47">
        <f t="shared" si="2"/>
        <v>1</v>
      </c>
      <c r="O29" s="48" t="s">
        <v>61</v>
      </c>
    </row>
    <row r="30" spans="1:15" ht="23.25" x14ac:dyDescent="0.35">
      <c r="A30" s="7"/>
      <c r="B30" s="7"/>
      <c r="C30" s="7"/>
      <c r="D30" s="8"/>
      <c r="E30" s="66"/>
      <c r="F30" s="34"/>
      <c r="G30" s="8">
        <f t="shared" si="0"/>
        <v>0</v>
      </c>
      <c r="H30" s="6" t="str">
        <f t="shared" si="1"/>
        <v xml:space="preserve"> </v>
      </c>
      <c r="I30" s="64"/>
      <c r="J30" s="64"/>
      <c r="K30" s="64"/>
      <c r="L30" s="45">
        <v>5</v>
      </c>
      <c r="M30" s="46">
        <v>24</v>
      </c>
      <c r="N30" s="47">
        <f t="shared" si="2"/>
        <v>0.83333333333333337</v>
      </c>
      <c r="O30" s="48" t="s">
        <v>62</v>
      </c>
    </row>
    <row r="31" spans="1:15" ht="23.25" x14ac:dyDescent="0.35">
      <c r="A31" s="7"/>
      <c r="B31" s="7"/>
      <c r="C31" s="7"/>
      <c r="D31" s="8"/>
      <c r="E31" s="66"/>
      <c r="F31" s="34"/>
      <c r="G31" s="8">
        <f t="shared" si="0"/>
        <v>0</v>
      </c>
      <c r="H31" s="6" t="str">
        <f t="shared" si="1"/>
        <v xml:space="preserve"> </v>
      </c>
      <c r="I31" s="64"/>
      <c r="J31" s="64"/>
      <c r="K31" s="64"/>
      <c r="L31" s="45">
        <v>4</v>
      </c>
      <c r="M31" s="46">
        <v>24</v>
      </c>
      <c r="N31" s="47">
        <f t="shared" si="2"/>
        <v>0.66666666666666663</v>
      </c>
      <c r="O31" s="48" t="s">
        <v>62</v>
      </c>
    </row>
    <row r="32" spans="1:15" ht="23.25" x14ac:dyDescent="0.35">
      <c r="A32" s="7"/>
      <c r="B32" s="7"/>
      <c r="C32" s="7"/>
      <c r="D32" s="8"/>
      <c r="E32" s="66"/>
      <c r="F32" s="34"/>
      <c r="G32" s="8">
        <f t="shared" si="0"/>
        <v>0</v>
      </c>
      <c r="H32" s="6" t="str">
        <f t="shared" si="1"/>
        <v xml:space="preserve"> </v>
      </c>
      <c r="I32" s="64"/>
      <c r="J32" s="64"/>
      <c r="K32" s="64"/>
      <c r="L32" s="45">
        <v>3</v>
      </c>
      <c r="M32" s="46">
        <v>24</v>
      </c>
      <c r="N32" s="47">
        <f t="shared" si="2"/>
        <v>0.5</v>
      </c>
      <c r="O32" s="48" t="s">
        <v>63</v>
      </c>
    </row>
    <row r="33" spans="1:15" ht="23.25" x14ac:dyDescent="0.35">
      <c r="A33" s="7"/>
      <c r="B33" s="7"/>
      <c r="C33" s="7"/>
      <c r="D33" s="8"/>
      <c r="E33" s="66"/>
      <c r="F33" s="34"/>
      <c r="G33" s="8">
        <f t="shared" si="0"/>
        <v>0</v>
      </c>
      <c r="H33" s="6" t="str">
        <f t="shared" si="1"/>
        <v xml:space="preserve"> </v>
      </c>
      <c r="I33" s="64"/>
      <c r="J33" s="64"/>
      <c r="K33" s="64"/>
      <c r="L33" s="45">
        <v>2</v>
      </c>
      <c r="M33" s="46">
        <v>24</v>
      </c>
      <c r="N33" s="47">
        <f t="shared" si="2"/>
        <v>0.33333333333333331</v>
      </c>
      <c r="O33" s="48" t="s">
        <v>63</v>
      </c>
    </row>
    <row r="34" spans="1:15" ht="24" thickBot="1" x14ac:dyDescent="0.4">
      <c r="A34" s="7"/>
      <c r="B34" s="7"/>
      <c r="C34" s="7"/>
      <c r="D34" s="8"/>
      <c r="E34" s="66"/>
      <c r="F34" s="34"/>
      <c r="G34" s="8">
        <f t="shared" si="0"/>
        <v>0</v>
      </c>
      <c r="H34" s="6" t="str">
        <f t="shared" si="1"/>
        <v xml:space="preserve"> </v>
      </c>
      <c r="I34" s="64"/>
      <c r="J34" s="64"/>
      <c r="K34" s="64"/>
      <c r="L34" s="49">
        <v>1</v>
      </c>
      <c r="M34" s="50">
        <v>24</v>
      </c>
      <c r="N34" s="51">
        <f t="shared" si="2"/>
        <v>0.16666666666666666</v>
      </c>
      <c r="O34" s="52" t="s">
        <v>63</v>
      </c>
    </row>
    <row r="35" spans="1:15" ht="24" thickTop="1" x14ac:dyDescent="0.35">
      <c r="A35" s="7"/>
      <c r="B35" s="7"/>
      <c r="C35" s="7"/>
      <c r="D35" s="8"/>
      <c r="E35" s="66"/>
      <c r="F35" s="34"/>
      <c r="G35" s="8">
        <f t="shared" si="0"/>
        <v>0</v>
      </c>
      <c r="H35" s="6" t="str">
        <f t="shared" si="1"/>
        <v xml:space="preserve"> </v>
      </c>
      <c r="I35" s="64"/>
      <c r="J35" s="64"/>
      <c r="K35" s="64"/>
    </row>
    <row r="36" spans="1:15" ht="23.25" x14ac:dyDescent="0.35">
      <c r="A36" s="7"/>
      <c r="B36" s="7"/>
      <c r="C36" s="7"/>
      <c r="D36" s="8"/>
      <c r="E36" s="66"/>
      <c r="F36" s="34"/>
      <c r="G36" s="8">
        <f t="shared" si="0"/>
        <v>0</v>
      </c>
      <c r="H36" s="6" t="str">
        <f t="shared" si="1"/>
        <v xml:space="preserve"> </v>
      </c>
      <c r="I36" s="64"/>
      <c r="J36" s="64"/>
      <c r="K36" s="64"/>
    </row>
    <row r="37" spans="1:15" ht="23.25" x14ac:dyDescent="0.35">
      <c r="A37" s="7"/>
      <c r="B37" s="7"/>
      <c r="C37" s="7"/>
      <c r="D37" s="8"/>
      <c r="E37" s="66"/>
      <c r="F37" s="34"/>
      <c r="G37" s="8">
        <f t="shared" si="0"/>
        <v>0</v>
      </c>
      <c r="H37" s="6" t="str">
        <f t="shared" si="1"/>
        <v xml:space="preserve"> </v>
      </c>
      <c r="I37" s="64"/>
      <c r="J37" s="64"/>
      <c r="K37" s="64"/>
    </row>
    <row r="38" spans="1:15" ht="23.25" x14ac:dyDescent="0.35">
      <c r="A38" s="7"/>
      <c r="B38" s="7"/>
      <c r="C38" s="7"/>
      <c r="D38" s="8"/>
      <c r="E38" s="66"/>
      <c r="F38" s="34"/>
      <c r="G38" s="8">
        <f t="shared" si="0"/>
        <v>0</v>
      </c>
      <c r="H38" s="6" t="str">
        <f t="shared" si="1"/>
        <v xml:space="preserve"> </v>
      </c>
      <c r="I38" s="64"/>
      <c r="J38" s="64"/>
      <c r="K38" s="64"/>
    </row>
    <row r="39" spans="1:15" ht="23.25" x14ac:dyDescent="0.35">
      <c r="A39" s="7"/>
      <c r="B39" s="7"/>
      <c r="C39" s="7"/>
      <c r="D39" s="8"/>
      <c r="E39" s="66"/>
      <c r="F39" s="34"/>
      <c r="G39" s="8">
        <f t="shared" si="0"/>
        <v>0</v>
      </c>
      <c r="H39" s="6" t="str">
        <f t="shared" si="1"/>
        <v xml:space="preserve"> </v>
      </c>
      <c r="I39" s="64"/>
      <c r="J39" s="64"/>
      <c r="K39" s="64"/>
    </row>
    <row r="40" spans="1:15" ht="23.25" x14ac:dyDescent="0.35">
      <c r="A40" s="7"/>
      <c r="B40" s="7"/>
      <c r="C40" s="7"/>
      <c r="D40" s="8"/>
      <c r="E40" s="66"/>
      <c r="F40" s="34"/>
      <c r="G40" s="8">
        <f t="shared" si="0"/>
        <v>0</v>
      </c>
      <c r="H40" s="6" t="str">
        <f t="shared" si="1"/>
        <v xml:space="preserve"> </v>
      </c>
      <c r="I40" s="64"/>
      <c r="J40" s="64"/>
      <c r="K40" s="64"/>
    </row>
    <row r="41" spans="1:15" ht="23.25" x14ac:dyDescent="0.35">
      <c r="A41" s="7"/>
      <c r="B41" s="7"/>
      <c r="C41" s="7"/>
      <c r="D41" s="8"/>
      <c r="E41" s="66"/>
      <c r="F41" s="34"/>
      <c r="G41" s="8">
        <f t="shared" si="0"/>
        <v>0</v>
      </c>
      <c r="H41" s="6" t="str">
        <f t="shared" si="1"/>
        <v xml:space="preserve"> </v>
      </c>
      <c r="I41" s="64"/>
      <c r="J41" s="64"/>
      <c r="K41" s="64"/>
    </row>
    <row r="42" spans="1:15" ht="23.25" x14ac:dyDescent="0.35">
      <c r="A42" s="7"/>
      <c r="B42" s="7"/>
      <c r="C42" s="7"/>
      <c r="D42" s="8"/>
      <c r="E42" s="66"/>
      <c r="F42" s="34"/>
      <c r="G42" s="8">
        <f t="shared" si="0"/>
        <v>0</v>
      </c>
      <c r="H42" s="6" t="str">
        <f t="shared" si="1"/>
        <v xml:space="preserve"> </v>
      </c>
      <c r="I42" s="64"/>
      <c r="J42" s="64"/>
      <c r="K42" s="64"/>
    </row>
    <row r="43" spans="1:15" ht="23.25" x14ac:dyDescent="0.35">
      <c r="A43" s="7"/>
      <c r="B43" s="7"/>
      <c r="C43" s="7"/>
      <c r="D43" s="8"/>
      <c r="E43" s="66"/>
      <c r="F43" s="34"/>
      <c r="G43" s="8">
        <f t="shared" si="0"/>
        <v>0</v>
      </c>
      <c r="H43" s="6" t="str">
        <f t="shared" si="1"/>
        <v xml:space="preserve"> </v>
      </c>
      <c r="I43" s="64"/>
      <c r="J43" s="64"/>
      <c r="K43" s="64"/>
    </row>
    <row r="44" spans="1:15" ht="23.25" x14ac:dyDescent="0.35">
      <c r="A44" s="7"/>
      <c r="B44" s="7"/>
      <c r="C44" s="7"/>
      <c r="D44" s="8"/>
      <c r="E44" s="66"/>
      <c r="F44" s="34"/>
      <c r="G44" s="8">
        <f t="shared" si="0"/>
        <v>0</v>
      </c>
      <c r="H44" s="6" t="str">
        <f t="shared" si="1"/>
        <v xml:space="preserve"> </v>
      </c>
      <c r="I44" s="64"/>
      <c r="J44" s="64"/>
      <c r="K44" s="64"/>
    </row>
    <row r="45" spans="1:15" ht="23.25" x14ac:dyDescent="0.35">
      <c r="A45" s="7"/>
      <c r="B45" s="7"/>
      <c r="C45" s="7"/>
      <c r="D45" s="8"/>
      <c r="E45" s="66"/>
      <c r="F45" s="34"/>
      <c r="G45" s="8">
        <f t="shared" si="0"/>
        <v>0</v>
      </c>
      <c r="H45" s="6" t="str">
        <f t="shared" si="1"/>
        <v xml:space="preserve"> </v>
      </c>
      <c r="I45" s="64"/>
      <c r="J45" s="64"/>
      <c r="K45" s="64"/>
    </row>
    <row r="46" spans="1:15" ht="23.25" x14ac:dyDescent="0.35">
      <c r="A46" s="7"/>
      <c r="B46" s="7"/>
      <c r="C46" s="7"/>
      <c r="D46" s="8"/>
      <c r="E46" s="66"/>
      <c r="F46" s="34"/>
      <c r="G46" s="8">
        <f t="shared" si="0"/>
        <v>0</v>
      </c>
      <c r="H46" s="6" t="str">
        <f t="shared" si="1"/>
        <v xml:space="preserve"> </v>
      </c>
      <c r="I46" s="64"/>
      <c r="J46" s="64"/>
      <c r="K46" s="64"/>
    </row>
    <row r="47" spans="1:15" ht="23.25" x14ac:dyDescent="0.35">
      <c r="A47" s="7"/>
      <c r="B47" s="7"/>
      <c r="C47" s="7"/>
      <c r="D47" s="8"/>
      <c r="E47" s="66"/>
      <c r="F47" s="34"/>
      <c r="G47" s="8">
        <f t="shared" si="0"/>
        <v>0</v>
      </c>
      <c r="H47" s="6" t="str">
        <f t="shared" si="1"/>
        <v xml:space="preserve"> </v>
      </c>
      <c r="I47" s="64"/>
      <c r="J47" s="64"/>
      <c r="K47" s="64"/>
    </row>
    <row r="48" spans="1:15" ht="23.25" x14ac:dyDescent="0.35">
      <c r="A48" s="7"/>
      <c r="B48" s="7"/>
      <c r="C48" s="7"/>
      <c r="D48" s="8"/>
      <c r="E48" s="66"/>
      <c r="F48" s="34"/>
      <c r="G48" s="8">
        <f t="shared" si="0"/>
        <v>0</v>
      </c>
      <c r="H48" s="6" t="str">
        <f t="shared" si="1"/>
        <v xml:space="preserve"> </v>
      </c>
      <c r="I48" s="64"/>
      <c r="J48" s="64"/>
      <c r="K48" s="64"/>
    </row>
    <row r="49" spans="1:11" ht="23.25" x14ac:dyDescent="0.35">
      <c r="A49" s="7"/>
      <c r="B49" s="7"/>
      <c r="C49" s="7"/>
      <c r="D49" s="8"/>
      <c r="E49" s="66"/>
      <c r="F49" s="34"/>
      <c r="G49" s="8">
        <f t="shared" si="0"/>
        <v>0</v>
      </c>
      <c r="H49" s="6" t="str">
        <f t="shared" si="1"/>
        <v xml:space="preserve"> </v>
      </c>
      <c r="I49" s="64"/>
      <c r="J49" s="64"/>
      <c r="K49" s="64"/>
    </row>
    <row r="50" spans="1:11" ht="23.25" x14ac:dyDescent="0.35">
      <c r="A50" s="7"/>
      <c r="B50" s="7"/>
      <c r="C50" s="7"/>
      <c r="D50" s="8"/>
      <c r="E50" s="66"/>
      <c r="F50" s="34"/>
      <c r="G50" s="8">
        <f t="shared" si="0"/>
        <v>0</v>
      </c>
      <c r="H50" s="6" t="str">
        <f t="shared" si="1"/>
        <v xml:space="preserve"> </v>
      </c>
      <c r="I50" s="64"/>
      <c r="J50" s="64"/>
      <c r="K50" s="64"/>
    </row>
    <row r="51" spans="1:11" ht="23.25" x14ac:dyDescent="0.35">
      <c r="A51" s="7"/>
      <c r="B51" s="7"/>
      <c r="C51" s="7"/>
      <c r="D51" s="8"/>
      <c r="E51" s="66"/>
      <c r="F51" s="34"/>
      <c r="G51" s="8">
        <f t="shared" si="0"/>
        <v>0</v>
      </c>
      <c r="H51" s="6" t="str">
        <f t="shared" si="1"/>
        <v xml:space="preserve"> </v>
      </c>
      <c r="I51" s="64"/>
      <c r="J51" s="64"/>
      <c r="K51" s="64"/>
    </row>
    <row r="52" spans="1:11" ht="23.25" x14ac:dyDescent="0.35">
      <c r="A52" s="7"/>
      <c r="B52" s="7"/>
      <c r="C52" s="7"/>
      <c r="D52" s="8"/>
      <c r="E52" s="66"/>
      <c r="F52" s="34"/>
      <c r="G52" s="8">
        <f t="shared" si="0"/>
        <v>0</v>
      </c>
      <c r="H52" s="6" t="str">
        <f t="shared" si="1"/>
        <v xml:space="preserve"> </v>
      </c>
      <c r="I52" s="64"/>
      <c r="J52" s="64"/>
      <c r="K52" s="64"/>
    </row>
    <row r="53" spans="1:11" ht="23.25" x14ac:dyDescent="0.35">
      <c r="A53" s="7"/>
      <c r="B53" s="7"/>
      <c r="C53" s="7"/>
      <c r="D53" s="8"/>
      <c r="E53" s="66"/>
      <c r="F53" s="34"/>
      <c r="G53" s="8">
        <f t="shared" si="0"/>
        <v>0</v>
      </c>
      <c r="H53" s="6" t="str">
        <f t="shared" si="1"/>
        <v xml:space="preserve"> </v>
      </c>
      <c r="I53" s="64"/>
      <c r="J53" s="64"/>
      <c r="K53" s="64"/>
    </row>
    <row r="54" spans="1:11" ht="23.25" x14ac:dyDescent="0.35">
      <c r="A54" s="7"/>
      <c r="B54" s="7"/>
      <c r="C54" s="7"/>
      <c r="D54" s="8"/>
      <c r="E54" s="66"/>
      <c r="F54" s="34"/>
      <c r="G54" s="8">
        <f t="shared" si="0"/>
        <v>0</v>
      </c>
      <c r="H54" s="6" t="str">
        <f t="shared" si="1"/>
        <v xml:space="preserve"> </v>
      </c>
      <c r="I54" s="64"/>
      <c r="J54" s="64"/>
      <c r="K54" s="64"/>
    </row>
    <row r="55" spans="1:11" ht="23.25" x14ac:dyDescent="0.35">
      <c r="A55" s="7"/>
      <c r="B55" s="7"/>
      <c r="C55" s="7"/>
      <c r="D55" s="8"/>
      <c r="E55" s="66"/>
      <c r="F55" s="34"/>
      <c r="G55" s="8">
        <f t="shared" si="0"/>
        <v>0</v>
      </c>
      <c r="H55" s="6" t="str">
        <f t="shared" si="1"/>
        <v xml:space="preserve"> </v>
      </c>
      <c r="I55" s="64"/>
      <c r="J55" s="64"/>
      <c r="K55" s="64"/>
    </row>
    <row r="56" spans="1:11" ht="23.25" x14ac:dyDescent="0.35">
      <c r="A56" s="7"/>
      <c r="B56" s="7"/>
      <c r="C56" s="7"/>
      <c r="D56" s="8"/>
      <c r="E56" s="66"/>
      <c r="F56" s="34"/>
      <c r="G56" s="8">
        <f t="shared" si="0"/>
        <v>0</v>
      </c>
      <c r="H56" s="6" t="str">
        <f t="shared" si="1"/>
        <v xml:space="preserve"> </v>
      </c>
      <c r="I56" s="64"/>
      <c r="J56" s="64"/>
      <c r="K56" s="64"/>
    </row>
    <row r="57" spans="1:11" ht="23.25" x14ac:dyDescent="0.35">
      <c r="A57" s="7"/>
      <c r="B57" s="7"/>
      <c r="C57" s="7"/>
      <c r="D57" s="8"/>
      <c r="E57" s="66"/>
      <c r="F57" s="34"/>
      <c r="G57" s="8">
        <f t="shared" si="0"/>
        <v>0</v>
      </c>
      <c r="H57" s="6" t="str">
        <f t="shared" si="1"/>
        <v xml:space="preserve"> </v>
      </c>
      <c r="I57" s="64"/>
      <c r="J57" s="64"/>
      <c r="K57" s="64"/>
    </row>
    <row r="58" spans="1:11" ht="23.25" x14ac:dyDescent="0.35">
      <c r="A58" s="7"/>
      <c r="B58" s="7"/>
      <c r="C58" s="7"/>
      <c r="D58" s="8"/>
      <c r="E58" s="66"/>
      <c r="F58" s="34"/>
      <c r="G58" s="8">
        <f t="shared" si="0"/>
        <v>0</v>
      </c>
      <c r="H58" s="6" t="str">
        <f t="shared" si="1"/>
        <v xml:space="preserve"> </v>
      </c>
      <c r="I58" s="64"/>
      <c r="J58" s="64"/>
      <c r="K58" s="64"/>
    </row>
    <row r="59" spans="1:11" ht="23.25" x14ac:dyDescent="0.35">
      <c r="A59" s="7"/>
      <c r="B59" s="7"/>
      <c r="C59" s="7"/>
      <c r="D59" s="8"/>
      <c r="E59" s="66"/>
      <c r="F59" s="34"/>
      <c r="G59" s="8">
        <f t="shared" si="0"/>
        <v>0</v>
      </c>
      <c r="H59" s="6" t="str">
        <f t="shared" si="1"/>
        <v xml:space="preserve"> </v>
      </c>
      <c r="I59" s="64"/>
      <c r="J59" s="64"/>
      <c r="K59" s="64"/>
    </row>
    <row r="60" spans="1:11" ht="23.25" x14ac:dyDescent="0.35">
      <c r="A60" s="7"/>
      <c r="B60" s="7"/>
      <c r="C60" s="7"/>
      <c r="D60" s="8"/>
      <c r="E60" s="66"/>
      <c r="F60" s="34"/>
      <c r="G60" s="8">
        <f t="shared" si="0"/>
        <v>0</v>
      </c>
      <c r="H60" s="6" t="str">
        <f t="shared" si="1"/>
        <v xml:space="preserve"> </v>
      </c>
      <c r="I60" s="64"/>
      <c r="J60" s="64"/>
      <c r="K60" s="64"/>
    </row>
    <row r="61" spans="1:11" ht="23.25" x14ac:dyDescent="0.35">
      <c r="A61" s="7"/>
      <c r="B61" s="7"/>
      <c r="C61" s="7"/>
      <c r="D61" s="8"/>
      <c r="E61" s="66"/>
      <c r="F61" s="34"/>
      <c r="G61" s="8">
        <f t="shared" si="0"/>
        <v>0</v>
      </c>
      <c r="H61" s="6" t="str">
        <f t="shared" si="1"/>
        <v xml:space="preserve"> </v>
      </c>
      <c r="I61" s="64"/>
      <c r="J61" s="64"/>
      <c r="K61" s="64"/>
    </row>
    <row r="62" spans="1:11" ht="23.25" x14ac:dyDescent="0.35">
      <c r="A62" s="7"/>
      <c r="B62" s="7"/>
      <c r="C62" s="7"/>
      <c r="D62" s="8"/>
      <c r="E62" s="66"/>
      <c r="F62" s="34"/>
      <c r="G62" s="8">
        <f t="shared" si="0"/>
        <v>0</v>
      </c>
      <c r="H62" s="6" t="str">
        <f t="shared" si="1"/>
        <v xml:space="preserve"> </v>
      </c>
      <c r="I62" s="64"/>
      <c r="J62" s="64"/>
      <c r="K62" s="64"/>
    </row>
    <row r="63" spans="1:11" ht="23.25" x14ac:dyDescent="0.35">
      <c r="A63" s="7"/>
      <c r="B63" s="7"/>
      <c r="C63" s="7"/>
      <c r="D63" s="8"/>
      <c r="E63" s="66"/>
      <c r="F63" s="34"/>
      <c r="G63" s="8">
        <f t="shared" si="0"/>
        <v>0</v>
      </c>
      <c r="H63" s="6" t="str">
        <f t="shared" si="1"/>
        <v xml:space="preserve"> </v>
      </c>
      <c r="I63" s="64"/>
      <c r="J63" s="64"/>
      <c r="K63" s="64"/>
    </row>
    <row r="64" spans="1:11" ht="23.25" x14ac:dyDescent="0.35">
      <c r="A64" s="7"/>
      <c r="B64" s="7"/>
      <c r="C64" s="7"/>
      <c r="D64" s="8"/>
      <c r="E64" s="66"/>
      <c r="F64" s="34"/>
      <c r="G64" s="8">
        <f t="shared" si="0"/>
        <v>0</v>
      </c>
      <c r="H64" s="6" t="str">
        <f t="shared" si="1"/>
        <v xml:space="preserve"> </v>
      </c>
      <c r="I64" s="64"/>
      <c r="J64" s="64"/>
      <c r="K64" s="64"/>
    </row>
    <row r="65" spans="1:11" ht="23.25" x14ac:dyDescent="0.35">
      <c r="A65" s="7"/>
      <c r="B65" s="7"/>
      <c r="C65" s="7"/>
      <c r="D65" s="8"/>
      <c r="E65" s="66"/>
      <c r="F65" s="34"/>
      <c r="G65" s="8">
        <f t="shared" si="0"/>
        <v>0</v>
      </c>
      <c r="H65" s="6" t="str">
        <f t="shared" si="1"/>
        <v xml:space="preserve"> </v>
      </c>
      <c r="I65" s="64"/>
      <c r="J65" s="64"/>
      <c r="K65" s="64"/>
    </row>
    <row r="66" spans="1:11" ht="23.25" x14ac:dyDescent="0.35">
      <c r="A66" s="7"/>
      <c r="B66" s="7"/>
      <c r="C66" s="7"/>
      <c r="D66" s="8"/>
      <c r="E66" s="66"/>
      <c r="F66" s="34"/>
      <c r="G66" s="8">
        <f t="shared" si="0"/>
        <v>0</v>
      </c>
      <c r="H66" s="6" t="str">
        <f t="shared" si="1"/>
        <v xml:space="preserve"> </v>
      </c>
      <c r="I66" s="64"/>
      <c r="J66" s="64"/>
      <c r="K66" s="64"/>
    </row>
    <row r="67" spans="1:11" ht="23.25" x14ac:dyDescent="0.35">
      <c r="A67" s="7"/>
      <c r="B67" s="7"/>
      <c r="C67" s="7"/>
      <c r="D67" s="8"/>
      <c r="E67" s="66"/>
      <c r="F67" s="34"/>
      <c r="G67" s="8">
        <f t="shared" si="0"/>
        <v>0</v>
      </c>
      <c r="H67" s="6" t="str">
        <f t="shared" si="1"/>
        <v xml:space="preserve"> </v>
      </c>
      <c r="I67" s="64"/>
      <c r="J67" s="64"/>
      <c r="K67" s="64"/>
    </row>
    <row r="68" spans="1:11" ht="23.25" x14ac:dyDescent="0.35">
      <c r="A68" s="7"/>
      <c r="B68" s="7"/>
      <c r="C68" s="7"/>
      <c r="D68" s="8"/>
      <c r="E68" s="66"/>
      <c r="F68" s="34"/>
      <c r="G68" s="8">
        <f t="shared" si="0"/>
        <v>0</v>
      </c>
      <c r="H68" s="6" t="str">
        <f t="shared" si="1"/>
        <v xml:space="preserve"> </v>
      </c>
      <c r="I68" s="64"/>
      <c r="J68" s="64"/>
      <c r="K68" s="64"/>
    </row>
    <row r="69" spans="1:11" ht="23.25" x14ac:dyDescent="0.35">
      <c r="A69" s="7"/>
      <c r="B69" s="7"/>
      <c r="C69" s="7"/>
      <c r="D69" s="8"/>
      <c r="E69" s="66"/>
      <c r="F69" s="34"/>
      <c r="G69" s="8">
        <f t="shared" si="0"/>
        <v>0</v>
      </c>
      <c r="H69" s="6" t="str">
        <f t="shared" si="1"/>
        <v xml:space="preserve"> </v>
      </c>
      <c r="I69" s="64"/>
      <c r="J69" s="64"/>
      <c r="K69" s="64"/>
    </row>
    <row r="70" spans="1:11" ht="23.25" x14ac:dyDescent="0.35">
      <c r="A70" s="7"/>
      <c r="B70" s="7"/>
      <c r="C70" s="7"/>
      <c r="D70" s="8"/>
      <c r="E70" s="66"/>
      <c r="F70" s="34"/>
      <c r="G70" s="8">
        <f t="shared" si="0"/>
        <v>0</v>
      </c>
      <c r="H70" s="6" t="str">
        <f t="shared" si="1"/>
        <v xml:space="preserve"> </v>
      </c>
      <c r="I70" s="64"/>
      <c r="J70" s="64"/>
      <c r="K70" s="64"/>
    </row>
    <row r="71" spans="1:11" ht="23.25" x14ac:dyDescent="0.35">
      <c r="A71" s="7"/>
      <c r="B71" s="7"/>
      <c r="C71" s="7"/>
      <c r="D71" s="8"/>
      <c r="E71" s="66"/>
      <c r="F71" s="34"/>
      <c r="G71" s="8">
        <f t="shared" si="0"/>
        <v>0</v>
      </c>
      <c r="H71" s="6" t="str">
        <f t="shared" si="1"/>
        <v xml:space="preserve"> </v>
      </c>
      <c r="I71" s="64"/>
      <c r="J71" s="64"/>
      <c r="K71" s="64"/>
    </row>
    <row r="72" spans="1:11" ht="23.25" x14ac:dyDescent="0.35">
      <c r="A72" s="7"/>
      <c r="B72" s="7"/>
      <c r="C72" s="7"/>
      <c r="D72" s="8"/>
      <c r="E72" s="66"/>
      <c r="F72" s="34"/>
      <c r="G72" s="8">
        <f t="shared" si="0"/>
        <v>0</v>
      </c>
      <c r="H72" s="6" t="str">
        <f t="shared" si="1"/>
        <v xml:space="preserve"> </v>
      </c>
      <c r="I72" s="64"/>
      <c r="J72" s="64"/>
      <c r="K72" s="64"/>
    </row>
    <row r="73" spans="1:11" ht="23.25" x14ac:dyDescent="0.35">
      <c r="A73" s="7"/>
      <c r="B73" s="7"/>
      <c r="C73" s="7"/>
      <c r="D73" s="8"/>
      <c r="E73" s="66"/>
      <c r="F73" s="34"/>
      <c r="G73" s="8">
        <f t="shared" si="0"/>
        <v>0</v>
      </c>
      <c r="H73" s="6" t="str">
        <f t="shared" si="1"/>
        <v xml:space="preserve"> </v>
      </c>
      <c r="I73" s="64"/>
      <c r="J73" s="64"/>
      <c r="K73" s="64"/>
    </row>
    <row r="74" spans="1:11" ht="23.25" x14ac:dyDescent="0.35">
      <c r="A74" s="7"/>
      <c r="B74" s="7"/>
      <c r="C74" s="7"/>
      <c r="D74" s="8"/>
      <c r="E74" s="66"/>
      <c r="F74" s="34"/>
      <c r="G74" s="8">
        <f t="shared" si="0"/>
        <v>0</v>
      </c>
      <c r="H74" s="6" t="str">
        <f t="shared" si="1"/>
        <v xml:space="preserve"> </v>
      </c>
      <c r="I74" s="64"/>
      <c r="J74" s="64"/>
      <c r="K74" s="64"/>
    </row>
    <row r="75" spans="1:11" ht="23.25" x14ac:dyDescent="0.35">
      <c r="A75" s="7"/>
      <c r="B75" s="7"/>
      <c r="C75" s="7"/>
      <c r="D75" s="8"/>
      <c r="E75" s="66"/>
      <c r="F75" s="34"/>
      <c r="G75" s="8">
        <f t="shared" si="0"/>
        <v>0</v>
      </c>
      <c r="H75" s="6" t="str">
        <f t="shared" si="1"/>
        <v xml:space="preserve"> </v>
      </c>
      <c r="I75" s="64"/>
      <c r="J75" s="64"/>
      <c r="K75" s="64"/>
    </row>
    <row r="76" spans="1:11" ht="23.25" x14ac:dyDescent="0.35">
      <c r="A76" s="7"/>
      <c r="B76" s="7"/>
      <c r="C76" s="7"/>
      <c r="D76" s="8"/>
      <c r="E76" s="66"/>
      <c r="F76" s="34"/>
      <c r="G76" s="8">
        <f t="shared" ref="G76:G139" si="3">(F76/24)*4</f>
        <v>0</v>
      </c>
      <c r="H76" s="6" t="str">
        <f t="shared" ref="H76:H139" si="4">IF(G76&gt;=$E$10,"Yes"," ")</f>
        <v xml:space="preserve"> </v>
      </c>
      <c r="I76" s="64"/>
      <c r="J76" s="64"/>
      <c r="K76" s="64"/>
    </row>
    <row r="77" spans="1:11" ht="23.25" x14ac:dyDescent="0.35">
      <c r="A77" s="7"/>
      <c r="B77" s="7"/>
      <c r="C77" s="7"/>
      <c r="D77" s="8"/>
      <c r="E77" s="66"/>
      <c r="F77" s="34"/>
      <c r="G77" s="8">
        <f t="shared" si="3"/>
        <v>0</v>
      </c>
      <c r="H77" s="6" t="str">
        <f t="shared" si="4"/>
        <v xml:space="preserve"> </v>
      </c>
      <c r="I77" s="64"/>
      <c r="J77" s="64"/>
      <c r="K77" s="64"/>
    </row>
    <row r="78" spans="1:11" ht="23.25" x14ac:dyDescent="0.35">
      <c r="A78" s="7"/>
      <c r="B78" s="7"/>
      <c r="C78" s="7"/>
      <c r="D78" s="8"/>
      <c r="E78" s="66"/>
      <c r="F78" s="34"/>
      <c r="G78" s="8">
        <f t="shared" si="3"/>
        <v>0</v>
      </c>
      <c r="H78" s="6" t="str">
        <f t="shared" si="4"/>
        <v xml:space="preserve"> </v>
      </c>
      <c r="I78" s="64"/>
      <c r="J78" s="64"/>
      <c r="K78" s="64"/>
    </row>
    <row r="79" spans="1:11" ht="23.25" x14ac:dyDescent="0.35">
      <c r="A79" s="7"/>
      <c r="B79" s="7"/>
      <c r="C79" s="7"/>
      <c r="D79" s="8"/>
      <c r="E79" s="66"/>
      <c r="F79" s="34"/>
      <c r="G79" s="8">
        <f t="shared" si="3"/>
        <v>0</v>
      </c>
      <c r="H79" s="6" t="str">
        <f t="shared" si="4"/>
        <v xml:space="preserve"> </v>
      </c>
      <c r="I79" s="64"/>
      <c r="J79" s="64"/>
      <c r="K79" s="64"/>
    </row>
    <row r="80" spans="1:11" ht="23.25" x14ac:dyDescent="0.35">
      <c r="A80" s="7"/>
      <c r="B80" s="7"/>
      <c r="C80" s="7"/>
      <c r="D80" s="8"/>
      <c r="E80" s="66"/>
      <c r="F80" s="34"/>
      <c r="G80" s="8">
        <f t="shared" si="3"/>
        <v>0</v>
      </c>
      <c r="H80" s="6" t="str">
        <f t="shared" si="4"/>
        <v xml:space="preserve"> </v>
      </c>
      <c r="I80" s="64"/>
      <c r="J80" s="64"/>
      <c r="K80" s="64"/>
    </row>
    <row r="81" spans="1:11" ht="23.25" x14ac:dyDescent="0.35">
      <c r="A81" s="7"/>
      <c r="B81" s="7"/>
      <c r="C81" s="7"/>
      <c r="D81" s="8"/>
      <c r="E81" s="66"/>
      <c r="F81" s="34"/>
      <c r="G81" s="8">
        <f t="shared" si="3"/>
        <v>0</v>
      </c>
      <c r="H81" s="6" t="str">
        <f t="shared" si="4"/>
        <v xml:space="preserve"> </v>
      </c>
      <c r="I81" s="64"/>
      <c r="J81" s="64"/>
      <c r="K81" s="64"/>
    </row>
    <row r="82" spans="1:11" ht="23.25" x14ac:dyDescent="0.35">
      <c r="A82" s="7"/>
      <c r="B82" s="7"/>
      <c r="C82" s="7"/>
      <c r="D82" s="8"/>
      <c r="E82" s="66"/>
      <c r="F82" s="34"/>
      <c r="G82" s="8">
        <f t="shared" si="3"/>
        <v>0</v>
      </c>
      <c r="H82" s="6" t="str">
        <f t="shared" si="4"/>
        <v xml:space="preserve"> </v>
      </c>
      <c r="I82" s="64"/>
      <c r="J82" s="64"/>
      <c r="K82" s="64"/>
    </row>
    <row r="83" spans="1:11" ht="23.25" x14ac:dyDescent="0.35">
      <c r="A83" s="7"/>
      <c r="B83" s="7"/>
      <c r="C83" s="7"/>
      <c r="D83" s="8"/>
      <c r="E83" s="66"/>
      <c r="F83" s="34"/>
      <c r="G83" s="8">
        <f t="shared" si="3"/>
        <v>0</v>
      </c>
      <c r="H83" s="6" t="str">
        <f t="shared" si="4"/>
        <v xml:space="preserve"> </v>
      </c>
      <c r="I83" s="64"/>
      <c r="J83" s="64"/>
      <c r="K83" s="64"/>
    </row>
    <row r="84" spans="1:11" ht="23.25" x14ac:dyDescent="0.35">
      <c r="A84" s="7"/>
      <c r="B84" s="7"/>
      <c r="C84" s="7"/>
      <c r="D84" s="8"/>
      <c r="E84" s="66"/>
      <c r="F84" s="34"/>
      <c r="G84" s="8">
        <f t="shared" si="3"/>
        <v>0</v>
      </c>
      <c r="H84" s="6" t="str">
        <f t="shared" si="4"/>
        <v xml:space="preserve"> </v>
      </c>
      <c r="I84" s="64"/>
      <c r="J84" s="64"/>
      <c r="K84" s="64"/>
    </row>
    <row r="85" spans="1:11" ht="23.25" x14ac:dyDescent="0.35">
      <c r="A85" s="7"/>
      <c r="B85" s="7"/>
      <c r="C85" s="7"/>
      <c r="D85" s="8"/>
      <c r="E85" s="66"/>
      <c r="F85" s="34"/>
      <c r="G85" s="8">
        <f t="shared" si="3"/>
        <v>0</v>
      </c>
      <c r="H85" s="6" t="str">
        <f t="shared" si="4"/>
        <v xml:space="preserve"> </v>
      </c>
      <c r="I85" s="64"/>
      <c r="J85" s="64"/>
      <c r="K85" s="64"/>
    </row>
    <row r="86" spans="1:11" ht="23.25" x14ac:dyDescent="0.35">
      <c r="A86" s="7"/>
      <c r="B86" s="7"/>
      <c r="C86" s="7"/>
      <c r="D86" s="8"/>
      <c r="E86" s="66"/>
      <c r="F86" s="34"/>
      <c r="G86" s="8">
        <f t="shared" si="3"/>
        <v>0</v>
      </c>
      <c r="H86" s="6" t="str">
        <f t="shared" si="4"/>
        <v xml:space="preserve"> </v>
      </c>
      <c r="I86" s="64"/>
      <c r="J86" s="64"/>
      <c r="K86" s="64"/>
    </row>
    <row r="87" spans="1:11" ht="23.25" x14ac:dyDescent="0.35">
      <c r="A87" s="7"/>
      <c r="B87" s="7"/>
      <c r="C87" s="7"/>
      <c r="D87" s="8"/>
      <c r="E87" s="66"/>
      <c r="F87" s="34"/>
      <c r="G87" s="8">
        <f t="shared" si="3"/>
        <v>0</v>
      </c>
      <c r="H87" s="6" t="str">
        <f t="shared" si="4"/>
        <v xml:space="preserve"> </v>
      </c>
      <c r="I87" s="64"/>
      <c r="J87" s="64"/>
      <c r="K87" s="64"/>
    </row>
    <row r="88" spans="1:11" ht="23.25" x14ac:dyDescent="0.35">
      <c r="A88" s="7"/>
      <c r="B88" s="7"/>
      <c r="C88" s="7"/>
      <c r="D88" s="8"/>
      <c r="E88" s="66"/>
      <c r="F88" s="34"/>
      <c r="G88" s="8">
        <f t="shared" si="3"/>
        <v>0</v>
      </c>
      <c r="H88" s="6" t="str">
        <f t="shared" si="4"/>
        <v xml:space="preserve"> </v>
      </c>
      <c r="I88" s="64"/>
      <c r="J88" s="64"/>
      <c r="K88" s="64"/>
    </row>
    <row r="89" spans="1:11" ht="23.25" x14ac:dyDescent="0.35">
      <c r="A89" s="7"/>
      <c r="B89" s="7"/>
      <c r="C89" s="7"/>
      <c r="D89" s="8"/>
      <c r="E89" s="66"/>
      <c r="F89" s="34"/>
      <c r="G89" s="8">
        <f t="shared" si="3"/>
        <v>0</v>
      </c>
      <c r="H89" s="6" t="str">
        <f t="shared" si="4"/>
        <v xml:space="preserve"> </v>
      </c>
      <c r="I89" s="64"/>
      <c r="J89" s="64"/>
      <c r="K89" s="64"/>
    </row>
    <row r="90" spans="1:11" ht="23.25" x14ac:dyDescent="0.35">
      <c r="A90" s="7"/>
      <c r="B90" s="7"/>
      <c r="C90" s="7"/>
      <c r="D90" s="8"/>
      <c r="E90" s="66"/>
      <c r="F90" s="34"/>
      <c r="G90" s="8">
        <f t="shared" si="3"/>
        <v>0</v>
      </c>
      <c r="H90" s="6" t="str">
        <f t="shared" si="4"/>
        <v xml:space="preserve"> </v>
      </c>
      <c r="I90" s="64"/>
      <c r="J90" s="64"/>
      <c r="K90" s="64"/>
    </row>
    <row r="91" spans="1:11" ht="23.25" x14ac:dyDescent="0.35">
      <c r="A91" s="7"/>
      <c r="B91" s="7"/>
      <c r="C91" s="7"/>
      <c r="D91" s="8"/>
      <c r="E91" s="66"/>
      <c r="F91" s="34"/>
      <c r="G91" s="8">
        <f t="shared" si="3"/>
        <v>0</v>
      </c>
      <c r="H91" s="6" t="str">
        <f t="shared" si="4"/>
        <v xml:space="preserve"> </v>
      </c>
      <c r="I91" s="64"/>
      <c r="J91" s="64"/>
      <c r="K91" s="64"/>
    </row>
    <row r="92" spans="1:11" ht="23.25" x14ac:dyDescent="0.35">
      <c r="A92" s="7"/>
      <c r="B92" s="7"/>
      <c r="C92" s="7"/>
      <c r="D92" s="8"/>
      <c r="E92" s="66"/>
      <c r="F92" s="34"/>
      <c r="G92" s="8">
        <f t="shared" si="3"/>
        <v>0</v>
      </c>
      <c r="H92" s="6" t="str">
        <f t="shared" si="4"/>
        <v xml:space="preserve"> </v>
      </c>
      <c r="I92" s="64"/>
      <c r="J92" s="64"/>
      <c r="K92" s="64"/>
    </row>
    <row r="93" spans="1:11" ht="23.25" x14ac:dyDescent="0.35">
      <c r="A93" s="7"/>
      <c r="B93" s="7"/>
      <c r="C93" s="7"/>
      <c r="D93" s="8"/>
      <c r="E93" s="66"/>
      <c r="F93" s="34"/>
      <c r="G93" s="8">
        <f t="shared" si="3"/>
        <v>0</v>
      </c>
      <c r="H93" s="6" t="str">
        <f t="shared" si="4"/>
        <v xml:space="preserve"> </v>
      </c>
      <c r="I93" s="64"/>
      <c r="J93" s="64"/>
      <c r="K93" s="64"/>
    </row>
    <row r="94" spans="1:11" ht="23.25" x14ac:dyDescent="0.35">
      <c r="A94" s="7"/>
      <c r="B94" s="7"/>
      <c r="C94" s="7"/>
      <c r="D94" s="8"/>
      <c r="E94" s="66"/>
      <c r="F94" s="34"/>
      <c r="G94" s="8">
        <f t="shared" si="3"/>
        <v>0</v>
      </c>
      <c r="H94" s="6" t="str">
        <f t="shared" si="4"/>
        <v xml:space="preserve"> </v>
      </c>
      <c r="I94" s="64"/>
      <c r="J94" s="64"/>
      <c r="K94" s="64"/>
    </row>
    <row r="95" spans="1:11" ht="23.25" x14ac:dyDescent="0.35">
      <c r="A95" s="7"/>
      <c r="B95" s="7"/>
      <c r="C95" s="7"/>
      <c r="D95" s="8"/>
      <c r="E95" s="66"/>
      <c r="F95" s="34"/>
      <c r="G95" s="8">
        <f t="shared" si="3"/>
        <v>0</v>
      </c>
      <c r="H95" s="6" t="str">
        <f t="shared" si="4"/>
        <v xml:space="preserve"> </v>
      </c>
      <c r="I95" s="64"/>
      <c r="J95" s="64"/>
      <c r="K95" s="64"/>
    </row>
    <row r="96" spans="1:11" ht="23.25" x14ac:dyDescent="0.35">
      <c r="A96" s="7"/>
      <c r="B96" s="7"/>
      <c r="C96" s="7"/>
      <c r="D96" s="8"/>
      <c r="E96" s="66"/>
      <c r="F96" s="34"/>
      <c r="G96" s="8">
        <f t="shared" si="3"/>
        <v>0</v>
      </c>
      <c r="H96" s="6" t="str">
        <f t="shared" si="4"/>
        <v xml:space="preserve"> </v>
      </c>
      <c r="I96" s="64"/>
      <c r="J96" s="64"/>
      <c r="K96" s="64"/>
    </row>
    <row r="97" spans="1:11" ht="23.25" x14ac:dyDescent="0.35">
      <c r="A97" s="7"/>
      <c r="B97" s="7"/>
      <c r="C97" s="7"/>
      <c r="D97" s="8"/>
      <c r="E97" s="66"/>
      <c r="F97" s="34"/>
      <c r="G97" s="8">
        <f t="shared" si="3"/>
        <v>0</v>
      </c>
      <c r="H97" s="6" t="str">
        <f t="shared" si="4"/>
        <v xml:space="preserve"> </v>
      </c>
      <c r="I97" s="64"/>
      <c r="J97" s="64"/>
      <c r="K97" s="64"/>
    </row>
    <row r="98" spans="1:11" ht="23.25" x14ac:dyDescent="0.35">
      <c r="A98" s="7"/>
      <c r="B98" s="7"/>
      <c r="C98" s="7"/>
      <c r="D98" s="8"/>
      <c r="E98" s="66"/>
      <c r="F98" s="34"/>
      <c r="G98" s="8">
        <f t="shared" si="3"/>
        <v>0</v>
      </c>
      <c r="H98" s="6" t="str">
        <f t="shared" si="4"/>
        <v xml:space="preserve"> </v>
      </c>
      <c r="I98" s="64"/>
      <c r="J98" s="64"/>
      <c r="K98" s="64"/>
    </row>
    <row r="99" spans="1:11" ht="23.25" x14ac:dyDescent="0.35">
      <c r="A99" s="7"/>
      <c r="B99" s="7"/>
      <c r="C99" s="7"/>
      <c r="D99" s="8"/>
      <c r="E99" s="66"/>
      <c r="F99" s="34"/>
      <c r="G99" s="8">
        <f t="shared" si="3"/>
        <v>0</v>
      </c>
      <c r="H99" s="6" t="str">
        <f t="shared" si="4"/>
        <v xml:space="preserve"> </v>
      </c>
      <c r="I99" s="64"/>
      <c r="J99" s="64"/>
      <c r="K99" s="64"/>
    </row>
    <row r="100" spans="1:11" ht="23.25" x14ac:dyDescent="0.35">
      <c r="A100" s="7"/>
      <c r="B100" s="7"/>
      <c r="C100" s="7"/>
      <c r="D100" s="8"/>
      <c r="E100" s="66"/>
      <c r="F100" s="34"/>
      <c r="G100" s="8">
        <f t="shared" si="3"/>
        <v>0</v>
      </c>
      <c r="H100" s="6" t="str">
        <f t="shared" si="4"/>
        <v xml:space="preserve"> </v>
      </c>
      <c r="I100" s="64"/>
      <c r="J100" s="64"/>
      <c r="K100" s="64"/>
    </row>
    <row r="101" spans="1:11" ht="23.25" x14ac:dyDescent="0.35">
      <c r="A101" s="7"/>
      <c r="B101" s="7"/>
      <c r="C101" s="7"/>
      <c r="D101" s="8"/>
      <c r="E101" s="66"/>
      <c r="F101" s="34"/>
      <c r="G101" s="8">
        <f t="shared" si="3"/>
        <v>0</v>
      </c>
      <c r="H101" s="6" t="str">
        <f t="shared" si="4"/>
        <v xml:space="preserve"> </v>
      </c>
      <c r="I101" s="64"/>
      <c r="J101" s="64"/>
      <c r="K101" s="64"/>
    </row>
    <row r="102" spans="1:11" ht="23.25" x14ac:dyDescent="0.35">
      <c r="A102" s="7"/>
      <c r="B102" s="7"/>
      <c r="C102" s="7"/>
      <c r="D102" s="8"/>
      <c r="E102" s="66"/>
      <c r="F102" s="34"/>
      <c r="G102" s="8">
        <f t="shared" si="3"/>
        <v>0</v>
      </c>
      <c r="H102" s="6" t="str">
        <f t="shared" si="4"/>
        <v xml:space="preserve"> </v>
      </c>
      <c r="I102" s="64"/>
      <c r="J102" s="64"/>
      <c r="K102" s="64"/>
    </row>
    <row r="103" spans="1:11" ht="23.25" x14ac:dyDescent="0.35">
      <c r="A103" s="7"/>
      <c r="B103" s="7"/>
      <c r="C103" s="7"/>
      <c r="D103" s="8"/>
      <c r="E103" s="66"/>
      <c r="F103" s="34"/>
      <c r="G103" s="8">
        <f t="shared" si="3"/>
        <v>0</v>
      </c>
      <c r="H103" s="6" t="str">
        <f t="shared" si="4"/>
        <v xml:space="preserve"> </v>
      </c>
      <c r="I103" s="64"/>
      <c r="J103" s="64"/>
      <c r="K103" s="64"/>
    </row>
    <row r="104" spans="1:11" ht="23.25" x14ac:dyDescent="0.35">
      <c r="A104" s="7"/>
      <c r="B104" s="7"/>
      <c r="C104" s="7"/>
      <c r="D104" s="8"/>
      <c r="E104" s="66"/>
      <c r="F104" s="34"/>
      <c r="G104" s="8">
        <f t="shared" si="3"/>
        <v>0</v>
      </c>
      <c r="H104" s="6" t="str">
        <f t="shared" si="4"/>
        <v xml:space="preserve"> </v>
      </c>
      <c r="I104" s="64"/>
      <c r="J104" s="64"/>
      <c r="K104" s="64"/>
    </row>
    <row r="105" spans="1:11" ht="23.25" x14ac:dyDescent="0.35">
      <c r="A105" s="7"/>
      <c r="B105" s="7"/>
      <c r="C105" s="7"/>
      <c r="D105" s="8"/>
      <c r="E105" s="66"/>
      <c r="F105" s="34"/>
      <c r="G105" s="8">
        <f t="shared" si="3"/>
        <v>0</v>
      </c>
      <c r="H105" s="6" t="str">
        <f t="shared" si="4"/>
        <v xml:space="preserve"> </v>
      </c>
      <c r="I105" s="64"/>
      <c r="J105" s="64"/>
      <c r="K105" s="64"/>
    </row>
    <row r="106" spans="1:11" ht="23.25" x14ac:dyDescent="0.35">
      <c r="A106" s="7"/>
      <c r="B106" s="7"/>
      <c r="C106" s="7"/>
      <c r="D106" s="8"/>
      <c r="E106" s="66"/>
      <c r="F106" s="34"/>
      <c r="G106" s="8">
        <f t="shared" si="3"/>
        <v>0</v>
      </c>
      <c r="H106" s="6" t="str">
        <f t="shared" si="4"/>
        <v xml:space="preserve"> </v>
      </c>
      <c r="I106" s="64"/>
      <c r="J106" s="64"/>
      <c r="K106" s="64"/>
    </row>
    <row r="107" spans="1:11" ht="23.25" x14ac:dyDescent="0.35">
      <c r="A107" s="7"/>
      <c r="B107" s="7"/>
      <c r="C107" s="7"/>
      <c r="D107" s="8"/>
      <c r="E107" s="66"/>
      <c r="F107" s="34"/>
      <c r="G107" s="8">
        <f t="shared" si="3"/>
        <v>0</v>
      </c>
      <c r="H107" s="6" t="str">
        <f t="shared" si="4"/>
        <v xml:space="preserve"> </v>
      </c>
      <c r="I107" s="64"/>
      <c r="J107" s="64"/>
      <c r="K107" s="64"/>
    </row>
    <row r="108" spans="1:11" ht="23.25" x14ac:dyDescent="0.35">
      <c r="A108" s="7"/>
      <c r="B108" s="7"/>
      <c r="C108" s="7"/>
      <c r="D108" s="8"/>
      <c r="E108" s="66"/>
      <c r="F108" s="34"/>
      <c r="G108" s="8">
        <f t="shared" si="3"/>
        <v>0</v>
      </c>
      <c r="H108" s="6" t="str">
        <f t="shared" si="4"/>
        <v xml:space="preserve"> </v>
      </c>
      <c r="I108" s="64"/>
      <c r="J108" s="64"/>
      <c r="K108" s="64"/>
    </row>
    <row r="109" spans="1:11" ht="23.25" x14ac:dyDescent="0.35">
      <c r="A109" s="7"/>
      <c r="B109" s="7"/>
      <c r="C109" s="7"/>
      <c r="D109" s="8"/>
      <c r="E109" s="66"/>
      <c r="F109" s="34"/>
      <c r="G109" s="8">
        <f t="shared" si="3"/>
        <v>0</v>
      </c>
      <c r="H109" s="6" t="str">
        <f t="shared" si="4"/>
        <v xml:space="preserve"> </v>
      </c>
      <c r="I109" s="64"/>
      <c r="J109" s="64"/>
      <c r="K109" s="64"/>
    </row>
    <row r="110" spans="1:11" ht="23.25" x14ac:dyDescent="0.35">
      <c r="A110" s="7"/>
      <c r="B110" s="7"/>
      <c r="C110" s="7"/>
      <c r="D110" s="8"/>
      <c r="E110" s="66"/>
      <c r="F110" s="34"/>
      <c r="G110" s="8">
        <f t="shared" si="3"/>
        <v>0</v>
      </c>
      <c r="H110" s="6" t="str">
        <f t="shared" si="4"/>
        <v xml:space="preserve"> </v>
      </c>
      <c r="I110" s="64"/>
      <c r="J110" s="64"/>
      <c r="K110" s="64"/>
    </row>
    <row r="111" spans="1:11" ht="23.25" x14ac:dyDescent="0.35">
      <c r="A111" s="7"/>
      <c r="B111" s="7"/>
      <c r="C111" s="7"/>
      <c r="D111" s="8"/>
      <c r="E111" s="66"/>
      <c r="F111" s="34"/>
      <c r="G111" s="8">
        <f t="shared" si="3"/>
        <v>0</v>
      </c>
      <c r="H111" s="6" t="str">
        <f t="shared" si="4"/>
        <v xml:space="preserve"> </v>
      </c>
      <c r="I111" s="64"/>
      <c r="J111" s="64"/>
      <c r="K111" s="64"/>
    </row>
    <row r="112" spans="1:11" ht="23.25" x14ac:dyDescent="0.35">
      <c r="A112" s="7"/>
      <c r="B112" s="7"/>
      <c r="C112" s="7"/>
      <c r="D112" s="8"/>
      <c r="E112" s="66"/>
      <c r="F112" s="34"/>
      <c r="G112" s="8">
        <f t="shared" si="3"/>
        <v>0</v>
      </c>
      <c r="H112" s="6" t="str">
        <f t="shared" si="4"/>
        <v xml:space="preserve"> </v>
      </c>
      <c r="I112" s="64"/>
      <c r="J112" s="64"/>
      <c r="K112" s="64"/>
    </row>
    <row r="113" spans="1:11" ht="23.25" x14ac:dyDescent="0.35">
      <c r="A113" s="7"/>
      <c r="B113" s="7"/>
      <c r="C113" s="7"/>
      <c r="D113" s="8"/>
      <c r="E113" s="66"/>
      <c r="F113" s="34"/>
      <c r="G113" s="8">
        <f t="shared" si="3"/>
        <v>0</v>
      </c>
      <c r="H113" s="6" t="str">
        <f t="shared" si="4"/>
        <v xml:space="preserve"> </v>
      </c>
      <c r="I113" s="64"/>
      <c r="J113" s="64"/>
      <c r="K113" s="64"/>
    </row>
    <row r="114" spans="1:11" ht="23.25" x14ac:dyDescent="0.35">
      <c r="A114" s="7"/>
      <c r="B114" s="7"/>
      <c r="C114" s="7"/>
      <c r="D114" s="8"/>
      <c r="E114" s="66"/>
      <c r="F114" s="34"/>
      <c r="G114" s="8">
        <f t="shared" si="3"/>
        <v>0</v>
      </c>
      <c r="H114" s="6" t="str">
        <f t="shared" si="4"/>
        <v xml:space="preserve"> </v>
      </c>
      <c r="I114" s="64"/>
      <c r="J114" s="64"/>
      <c r="K114" s="64"/>
    </row>
    <row r="115" spans="1:11" ht="23.25" x14ac:dyDescent="0.35">
      <c r="A115" s="7"/>
      <c r="B115" s="7"/>
      <c r="C115" s="7"/>
      <c r="D115" s="8"/>
      <c r="E115" s="66"/>
      <c r="F115" s="34"/>
      <c r="G115" s="8">
        <f t="shared" si="3"/>
        <v>0</v>
      </c>
      <c r="H115" s="6" t="str">
        <f t="shared" si="4"/>
        <v xml:space="preserve"> </v>
      </c>
      <c r="I115" s="64"/>
      <c r="J115" s="64"/>
      <c r="K115" s="64"/>
    </row>
    <row r="116" spans="1:11" ht="23.25" x14ac:dyDescent="0.35">
      <c r="A116" s="7"/>
      <c r="B116" s="7"/>
      <c r="C116" s="7"/>
      <c r="D116" s="8"/>
      <c r="E116" s="66"/>
      <c r="F116" s="34"/>
      <c r="G116" s="8">
        <f t="shared" si="3"/>
        <v>0</v>
      </c>
      <c r="H116" s="6" t="str">
        <f t="shared" si="4"/>
        <v xml:space="preserve"> </v>
      </c>
      <c r="I116" s="64"/>
      <c r="J116" s="64"/>
      <c r="K116" s="64"/>
    </row>
    <row r="117" spans="1:11" ht="23.25" x14ac:dyDescent="0.35">
      <c r="A117" s="7"/>
      <c r="B117" s="7"/>
      <c r="C117" s="7"/>
      <c r="D117" s="8"/>
      <c r="E117" s="66"/>
      <c r="F117" s="34"/>
      <c r="G117" s="8">
        <f t="shared" si="3"/>
        <v>0</v>
      </c>
      <c r="H117" s="6" t="str">
        <f t="shared" si="4"/>
        <v xml:space="preserve"> </v>
      </c>
      <c r="I117" s="64"/>
      <c r="J117" s="64"/>
      <c r="K117" s="64"/>
    </row>
    <row r="118" spans="1:11" ht="23.25" x14ac:dyDescent="0.35">
      <c r="A118" s="7"/>
      <c r="B118" s="7"/>
      <c r="C118" s="7"/>
      <c r="D118" s="8"/>
      <c r="E118" s="66"/>
      <c r="F118" s="34"/>
      <c r="G118" s="8">
        <f t="shared" si="3"/>
        <v>0</v>
      </c>
      <c r="H118" s="6" t="str">
        <f t="shared" si="4"/>
        <v xml:space="preserve"> </v>
      </c>
      <c r="I118" s="64"/>
      <c r="J118" s="64"/>
      <c r="K118" s="64"/>
    </row>
    <row r="119" spans="1:11" ht="23.25" x14ac:dyDescent="0.35">
      <c r="A119" s="7"/>
      <c r="B119" s="7"/>
      <c r="C119" s="7"/>
      <c r="D119" s="8"/>
      <c r="E119" s="66"/>
      <c r="F119" s="34"/>
      <c r="G119" s="8">
        <f t="shared" si="3"/>
        <v>0</v>
      </c>
      <c r="H119" s="6" t="str">
        <f t="shared" si="4"/>
        <v xml:space="preserve"> </v>
      </c>
      <c r="I119" s="64"/>
      <c r="J119" s="64"/>
      <c r="K119" s="64"/>
    </row>
    <row r="120" spans="1:11" ht="23.25" x14ac:dyDescent="0.35">
      <c r="A120" s="7"/>
      <c r="B120" s="7"/>
      <c r="C120" s="7"/>
      <c r="D120" s="8"/>
      <c r="E120" s="66"/>
      <c r="F120" s="34"/>
      <c r="G120" s="8">
        <f t="shared" si="3"/>
        <v>0</v>
      </c>
      <c r="H120" s="6" t="str">
        <f t="shared" si="4"/>
        <v xml:space="preserve"> </v>
      </c>
      <c r="I120" s="64"/>
      <c r="J120" s="64"/>
      <c r="K120" s="64"/>
    </row>
    <row r="121" spans="1:11" ht="23.25" x14ac:dyDescent="0.35">
      <c r="A121" s="7"/>
      <c r="B121" s="7"/>
      <c r="C121" s="7"/>
      <c r="D121" s="8"/>
      <c r="E121" s="66"/>
      <c r="F121" s="34"/>
      <c r="G121" s="8">
        <f t="shared" si="3"/>
        <v>0</v>
      </c>
      <c r="H121" s="6" t="str">
        <f t="shared" si="4"/>
        <v xml:space="preserve"> </v>
      </c>
      <c r="I121" s="64"/>
      <c r="J121" s="64"/>
      <c r="K121" s="64"/>
    </row>
    <row r="122" spans="1:11" ht="23.25" x14ac:dyDescent="0.35">
      <c r="A122" s="7"/>
      <c r="B122" s="7"/>
      <c r="C122" s="7"/>
      <c r="D122" s="8"/>
      <c r="E122" s="66"/>
      <c r="F122" s="34"/>
      <c r="G122" s="8">
        <f t="shared" si="3"/>
        <v>0</v>
      </c>
      <c r="H122" s="6" t="str">
        <f t="shared" si="4"/>
        <v xml:space="preserve"> </v>
      </c>
      <c r="I122" s="64"/>
      <c r="J122" s="64"/>
      <c r="K122" s="64"/>
    </row>
    <row r="123" spans="1:11" ht="23.25" x14ac:dyDescent="0.35">
      <c r="A123" s="7"/>
      <c r="B123" s="7"/>
      <c r="C123" s="7"/>
      <c r="D123" s="8"/>
      <c r="E123" s="66"/>
      <c r="F123" s="34"/>
      <c r="G123" s="8">
        <f t="shared" si="3"/>
        <v>0</v>
      </c>
      <c r="H123" s="6" t="str">
        <f t="shared" si="4"/>
        <v xml:space="preserve"> </v>
      </c>
      <c r="I123" s="64"/>
      <c r="J123" s="64"/>
      <c r="K123" s="64"/>
    </row>
    <row r="124" spans="1:11" ht="23.25" x14ac:dyDescent="0.35">
      <c r="A124" s="7"/>
      <c r="B124" s="7"/>
      <c r="C124" s="7"/>
      <c r="D124" s="8"/>
      <c r="E124" s="66"/>
      <c r="F124" s="34"/>
      <c r="G124" s="8">
        <f t="shared" si="3"/>
        <v>0</v>
      </c>
      <c r="H124" s="6" t="str">
        <f t="shared" si="4"/>
        <v xml:space="preserve"> </v>
      </c>
      <c r="I124" s="64"/>
      <c r="J124" s="64"/>
      <c r="K124" s="64"/>
    </row>
    <row r="125" spans="1:11" ht="23.25" x14ac:dyDescent="0.35">
      <c r="A125" s="7"/>
      <c r="B125" s="7"/>
      <c r="C125" s="7"/>
      <c r="D125" s="8"/>
      <c r="E125" s="66"/>
      <c r="F125" s="34"/>
      <c r="G125" s="8">
        <f t="shared" si="3"/>
        <v>0</v>
      </c>
      <c r="H125" s="6" t="str">
        <f t="shared" si="4"/>
        <v xml:space="preserve"> </v>
      </c>
      <c r="I125" s="64"/>
      <c r="J125" s="64"/>
      <c r="K125" s="64"/>
    </row>
    <row r="126" spans="1:11" ht="23.25" x14ac:dyDescent="0.35">
      <c r="A126" s="7"/>
      <c r="B126" s="7"/>
      <c r="C126" s="7"/>
      <c r="D126" s="8"/>
      <c r="E126" s="66"/>
      <c r="F126" s="34"/>
      <c r="G126" s="8">
        <f t="shared" si="3"/>
        <v>0</v>
      </c>
      <c r="H126" s="6" t="str">
        <f t="shared" si="4"/>
        <v xml:space="preserve"> </v>
      </c>
      <c r="I126" s="64"/>
      <c r="J126" s="64"/>
      <c r="K126" s="64"/>
    </row>
    <row r="127" spans="1:11" ht="23.25" x14ac:dyDescent="0.35">
      <c r="A127" s="7"/>
      <c r="B127" s="7"/>
      <c r="C127" s="7"/>
      <c r="D127" s="8"/>
      <c r="E127" s="66"/>
      <c r="F127" s="34"/>
      <c r="G127" s="8">
        <f t="shared" si="3"/>
        <v>0</v>
      </c>
      <c r="H127" s="6" t="str">
        <f t="shared" si="4"/>
        <v xml:space="preserve"> </v>
      </c>
      <c r="I127" s="64"/>
      <c r="J127" s="64"/>
      <c r="K127" s="64"/>
    </row>
    <row r="128" spans="1:11" ht="23.25" x14ac:dyDescent="0.35">
      <c r="A128" s="7"/>
      <c r="B128" s="7"/>
      <c r="C128" s="7"/>
      <c r="D128" s="8"/>
      <c r="E128" s="66"/>
      <c r="F128" s="34"/>
      <c r="G128" s="8">
        <f t="shared" si="3"/>
        <v>0</v>
      </c>
      <c r="H128" s="6" t="str">
        <f t="shared" si="4"/>
        <v xml:space="preserve"> </v>
      </c>
      <c r="I128" s="64"/>
      <c r="J128" s="64"/>
      <c r="K128" s="64"/>
    </row>
    <row r="129" spans="1:11" ht="23.25" x14ac:dyDescent="0.35">
      <c r="A129" s="7"/>
      <c r="B129" s="7"/>
      <c r="C129" s="7"/>
      <c r="D129" s="8"/>
      <c r="E129" s="66"/>
      <c r="F129" s="34"/>
      <c r="G129" s="8">
        <f t="shared" si="3"/>
        <v>0</v>
      </c>
      <c r="H129" s="6" t="str">
        <f t="shared" si="4"/>
        <v xml:space="preserve"> </v>
      </c>
      <c r="I129" s="64"/>
      <c r="J129" s="64"/>
      <c r="K129" s="64"/>
    </row>
    <row r="130" spans="1:11" ht="23.25" x14ac:dyDescent="0.35">
      <c r="A130" s="7"/>
      <c r="B130" s="7"/>
      <c r="C130" s="7"/>
      <c r="D130" s="8"/>
      <c r="E130" s="66"/>
      <c r="F130" s="34"/>
      <c r="G130" s="8">
        <f t="shared" si="3"/>
        <v>0</v>
      </c>
      <c r="H130" s="6" t="str">
        <f t="shared" si="4"/>
        <v xml:space="preserve"> </v>
      </c>
      <c r="I130" s="64"/>
      <c r="J130" s="64"/>
      <c r="K130" s="64"/>
    </row>
    <row r="131" spans="1:11" ht="23.25" x14ac:dyDescent="0.35">
      <c r="A131" s="7"/>
      <c r="B131" s="7"/>
      <c r="C131" s="7"/>
      <c r="D131" s="8"/>
      <c r="E131" s="66"/>
      <c r="F131" s="34"/>
      <c r="G131" s="8">
        <f t="shared" si="3"/>
        <v>0</v>
      </c>
      <c r="H131" s="6" t="str">
        <f t="shared" si="4"/>
        <v xml:space="preserve"> </v>
      </c>
      <c r="I131" s="64"/>
      <c r="J131" s="64"/>
      <c r="K131" s="64"/>
    </row>
    <row r="132" spans="1:11" ht="23.25" x14ac:dyDescent="0.35">
      <c r="A132" s="7"/>
      <c r="B132" s="7"/>
      <c r="C132" s="7"/>
      <c r="D132" s="8"/>
      <c r="E132" s="66"/>
      <c r="F132" s="34"/>
      <c r="G132" s="8">
        <f t="shared" si="3"/>
        <v>0</v>
      </c>
      <c r="H132" s="6" t="str">
        <f t="shared" si="4"/>
        <v xml:space="preserve"> </v>
      </c>
      <c r="I132" s="64"/>
      <c r="J132" s="64"/>
      <c r="K132" s="64"/>
    </row>
    <row r="133" spans="1:11" ht="23.25" x14ac:dyDescent="0.35">
      <c r="A133" s="7"/>
      <c r="B133" s="7"/>
      <c r="C133" s="7"/>
      <c r="D133" s="8"/>
      <c r="E133" s="66"/>
      <c r="F133" s="34"/>
      <c r="G133" s="8">
        <f t="shared" si="3"/>
        <v>0</v>
      </c>
      <c r="H133" s="6" t="str">
        <f t="shared" si="4"/>
        <v xml:space="preserve"> </v>
      </c>
      <c r="I133" s="64"/>
      <c r="J133" s="64"/>
      <c r="K133" s="64"/>
    </row>
    <row r="134" spans="1:11" ht="23.25" x14ac:dyDescent="0.35">
      <c r="A134" s="7"/>
      <c r="B134" s="7"/>
      <c r="C134" s="7"/>
      <c r="D134" s="8"/>
      <c r="E134" s="66"/>
      <c r="F134" s="34"/>
      <c r="G134" s="8">
        <f t="shared" si="3"/>
        <v>0</v>
      </c>
      <c r="H134" s="6" t="str">
        <f t="shared" si="4"/>
        <v xml:space="preserve"> </v>
      </c>
      <c r="I134" s="64"/>
      <c r="J134" s="64"/>
      <c r="K134" s="64"/>
    </row>
    <row r="135" spans="1:11" ht="23.25" x14ac:dyDescent="0.35">
      <c r="A135" s="7"/>
      <c r="B135" s="7"/>
      <c r="C135" s="7"/>
      <c r="D135" s="8"/>
      <c r="E135" s="66"/>
      <c r="F135" s="34"/>
      <c r="G135" s="8">
        <f t="shared" si="3"/>
        <v>0</v>
      </c>
      <c r="H135" s="6" t="str">
        <f t="shared" si="4"/>
        <v xml:space="preserve"> </v>
      </c>
      <c r="I135" s="64"/>
      <c r="J135" s="64"/>
      <c r="K135" s="64"/>
    </row>
    <row r="136" spans="1:11" ht="23.25" x14ac:dyDescent="0.35">
      <c r="A136" s="7"/>
      <c r="B136" s="7"/>
      <c r="C136" s="7"/>
      <c r="D136" s="8"/>
      <c r="E136" s="66"/>
      <c r="F136" s="34"/>
      <c r="G136" s="8">
        <f t="shared" si="3"/>
        <v>0</v>
      </c>
      <c r="H136" s="6" t="str">
        <f t="shared" si="4"/>
        <v xml:space="preserve"> </v>
      </c>
      <c r="I136" s="64"/>
      <c r="J136" s="64"/>
      <c r="K136" s="64"/>
    </row>
    <row r="137" spans="1:11" ht="23.25" x14ac:dyDescent="0.35">
      <c r="A137" s="7"/>
      <c r="B137" s="7"/>
      <c r="C137" s="7"/>
      <c r="D137" s="8"/>
      <c r="E137" s="66"/>
      <c r="F137" s="34"/>
      <c r="G137" s="8">
        <f t="shared" si="3"/>
        <v>0</v>
      </c>
      <c r="H137" s="6" t="str">
        <f t="shared" si="4"/>
        <v xml:space="preserve"> </v>
      </c>
      <c r="I137" s="64"/>
      <c r="J137" s="64"/>
      <c r="K137" s="64"/>
    </row>
    <row r="138" spans="1:11" ht="23.25" x14ac:dyDescent="0.35">
      <c r="A138" s="7"/>
      <c r="B138" s="7"/>
      <c r="C138" s="7"/>
      <c r="D138" s="8"/>
      <c r="E138" s="66"/>
      <c r="F138" s="34"/>
      <c r="G138" s="8">
        <f t="shared" si="3"/>
        <v>0</v>
      </c>
      <c r="H138" s="6" t="str">
        <f t="shared" si="4"/>
        <v xml:space="preserve"> </v>
      </c>
      <c r="I138" s="64"/>
      <c r="J138" s="64"/>
      <c r="K138" s="64"/>
    </row>
    <row r="139" spans="1:11" ht="23.25" x14ac:dyDescent="0.35">
      <c r="A139" s="7"/>
      <c r="B139" s="7"/>
      <c r="C139" s="7"/>
      <c r="D139" s="8"/>
      <c r="E139" s="66"/>
      <c r="F139" s="34"/>
      <c r="G139" s="8">
        <f t="shared" si="3"/>
        <v>0</v>
      </c>
      <c r="H139" s="6" t="str">
        <f t="shared" si="4"/>
        <v xml:space="preserve"> </v>
      </c>
      <c r="I139" s="64"/>
      <c r="J139" s="64"/>
      <c r="K139" s="64"/>
    </row>
    <row r="140" spans="1:11" ht="23.25" x14ac:dyDescent="0.35">
      <c r="A140" s="7"/>
      <c r="B140" s="7"/>
      <c r="C140" s="7"/>
      <c r="D140" s="8"/>
      <c r="E140" s="66"/>
      <c r="F140" s="34"/>
      <c r="G140" s="8">
        <f t="shared" ref="G140:G192" si="5">(F140/24)*4</f>
        <v>0</v>
      </c>
      <c r="H140" s="6" t="str">
        <f t="shared" ref="H140:H192" si="6">IF(G140&gt;=$E$10,"Yes"," ")</f>
        <v xml:space="preserve"> </v>
      </c>
      <c r="I140" s="64"/>
      <c r="J140" s="64"/>
      <c r="K140" s="64"/>
    </row>
    <row r="141" spans="1:11" ht="23.25" x14ac:dyDescent="0.35">
      <c r="A141" s="7"/>
      <c r="B141" s="7"/>
      <c r="C141" s="7"/>
      <c r="D141" s="8"/>
      <c r="E141" s="66"/>
      <c r="F141" s="34"/>
      <c r="G141" s="8">
        <f t="shared" si="5"/>
        <v>0</v>
      </c>
      <c r="H141" s="6" t="str">
        <f t="shared" si="6"/>
        <v xml:space="preserve"> </v>
      </c>
      <c r="I141" s="64"/>
      <c r="J141" s="64"/>
      <c r="K141" s="64"/>
    </row>
    <row r="142" spans="1:11" ht="23.25" x14ac:dyDescent="0.35">
      <c r="A142" s="7"/>
      <c r="B142" s="7"/>
      <c r="C142" s="7"/>
      <c r="D142" s="8"/>
      <c r="E142" s="66"/>
      <c r="F142" s="34"/>
      <c r="G142" s="8">
        <f t="shared" si="5"/>
        <v>0</v>
      </c>
      <c r="H142" s="6" t="str">
        <f t="shared" si="6"/>
        <v xml:space="preserve"> </v>
      </c>
      <c r="I142" s="64"/>
      <c r="J142" s="64"/>
      <c r="K142" s="64"/>
    </row>
    <row r="143" spans="1:11" ht="23.25" x14ac:dyDescent="0.35">
      <c r="A143" s="7"/>
      <c r="B143" s="7"/>
      <c r="C143" s="7"/>
      <c r="D143" s="8"/>
      <c r="E143" s="66"/>
      <c r="F143" s="34"/>
      <c r="G143" s="8">
        <f t="shared" si="5"/>
        <v>0</v>
      </c>
      <c r="H143" s="6" t="str">
        <f t="shared" si="6"/>
        <v xml:space="preserve"> </v>
      </c>
      <c r="I143" s="64"/>
      <c r="J143" s="64"/>
      <c r="K143" s="64"/>
    </row>
    <row r="144" spans="1:11" ht="23.25" x14ac:dyDescent="0.35">
      <c r="A144" s="7"/>
      <c r="B144" s="7"/>
      <c r="C144" s="7"/>
      <c r="D144" s="8"/>
      <c r="E144" s="66"/>
      <c r="F144" s="34"/>
      <c r="G144" s="8">
        <f t="shared" si="5"/>
        <v>0</v>
      </c>
      <c r="H144" s="6" t="str">
        <f t="shared" si="6"/>
        <v xml:space="preserve"> </v>
      </c>
      <c r="I144" s="64"/>
      <c r="J144" s="64"/>
      <c r="K144" s="64"/>
    </row>
    <row r="145" spans="1:11" ht="23.25" x14ac:dyDescent="0.35">
      <c r="A145" s="7"/>
      <c r="B145" s="7"/>
      <c r="C145" s="7"/>
      <c r="D145" s="8"/>
      <c r="E145" s="66"/>
      <c r="F145" s="34"/>
      <c r="G145" s="8">
        <f t="shared" si="5"/>
        <v>0</v>
      </c>
      <c r="H145" s="6" t="str">
        <f t="shared" si="6"/>
        <v xml:space="preserve"> </v>
      </c>
      <c r="I145" s="64"/>
      <c r="J145" s="64"/>
      <c r="K145" s="64"/>
    </row>
    <row r="146" spans="1:11" ht="23.25" x14ac:dyDescent="0.35">
      <c r="A146" s="7"/>
      <c r="B146" s="7"/>
      <c r="C146" s="7"/>
      <c r="D146" s="8"/>
      <c r="E146" s="66"/>
      <c r="F146" s="34"/>
      <c r="G146" s="8">
        <f t="shared" si="5"/>
        <v>0</v>
      </c>
      <c r="H146" s="6" t="str">
        <f t="shared" si="6"/>
        <v xml:space="preserve"> </v>
      </c>
      <c r="I146" s="64"/>
      <c r="J146" s="64"/>
      <c r="K146" s="64"/>
    </row>
    <row r="147" spans="1:11" ht="23.25" x14ac:dyDescent="0.35">
      <c r="A147" s="7"/>
      <c r="B147" s="7"/>
      <c r="C147" s="7"/>
      <c r="D147" s="8"/>
      <c r="E147" s="66"/>
      <c r="F147" s="34"/>
      <c r="G147" s="8">
        <f t="shared" si="5"/>
        <v>0</v>
      </c>
      <c r="H147" s="6" t="str">
        <f t="shared" si="6"/>
        <v xml:space="preserve"> </v>
      </c>
      <c r="I147" s="64"/>
      <c r="J147" s="64"/>
      <c r="K147" s="64"/>
    </row>
    <row r="148" spans="1:11" ht="23.25" x14ac:dyDescent="0.35">
      <c r="A148" s="7"/>
      <c r="B148" s="7"/>
      <c r="C148" s="7"/>
      <c r="D148" s="8"/>
      <c r="E148" s="66"/>
      <c r="F148" s="34"/>
      <c r="G148" s="8">
        <f t="shared" si="5"/>
        <v>0</v>
      </c>
      <c r="H148" s="6" t="str">
        <f t="shared" si="6"/>
        <v xml:space="preserve"> </v>
      </c>
      <c r="I148" s="64"/>
      <c r="J148" s="64"/>
      <c r="K148" s="64"/>
    </row>
    <row r="149" spans="1:11" ht="23.25" x14ac:dyDescent="0.35">
      <c r="A149" s="7"/>
      <c r="B149" s="7"/>
      <c r="C149" s="7"/>
      <c r="D149" s="8"/>
      <c r="E149" s="66"/>
      <c r="F149" s="34"/>
      <c r="G149" s="8">
        <f t="shared" si="5"/>
        <v>0</v>
      </c>
      <c r="H149" s="6" t="str">
        <f t="shared" si="6"/>
        <v xml:space="preserve"> </v>
      </c>
      <c r="I149" s="64"/>
      <c r="J149" s="64"/>
      <c r="K149" s="64"/>
    </row>
    <row r="150" spans="1:11" ht="23.25" x14ac:dyDescent="0.35">
      <c r="A150" s="7"/>
      <c r="B150" s="7"/>
      <c r="C150" s="7"/>
      <c r="D150" s="8"/>
      <c r="E150" s="66"/>
      <c r="F150" s="34"/>
      <c r="G150" s="8">
        <f t="shared" si="5"/>
        <v>0</v>
      </c>
      <c r="H150" s="6" t="str">
        <f t="shared" si="6"/>
        <v xml:space="preserve"> </v>
      </c>
      <c r="I150" s="64"/>
      <c r="J150" s="64"/>
      <c r="K150" s="64"/>
    </row>
    <row r="151" spans="1:11" ht="23.25" x14ac:dyDescent="0.35">
      <c r="A151" s="7"/>
      <c r="B151" s="7"/>
      <c r="C151" s="7"/>
      <c r="D151" s="8"/>
      <c r="E151" s="66"/>
      <c r="F151" s="34"/>
      <c r="G151" s="8">
        <f t="shared" si="5"/>
        <v>0</v>
      </c>
      <c r="H151" s="6" t="str">
        <f t="shared" si="6"/>
        <v xml:space="preserve"> </v>
      </c>
      <c r="I151" s="64"/>
      <c r="J151" s="64"/>
      <c r="K151" s="64"/>
    </row>
    <row r="152" spans="1:11" ht="23.25" x14ac:dyDescent="0.35">
      <c r="A152" s="7"/>
      <c r="B152" s="7"/>
      <c r="C152" s="7"/>
      <c r="D152" s="8"/>
      <c r="E152" s="66"/>
      <c r="F152" s="34"/>
      <c r="G152" s="8">
        <f t="shared" si="5"/>
        <v>0</v>
      </c>
      <c r="H152" s="6" t="str">
        <f t="shared" si="6"/>
        <v xml:space="preserve"> </v>
      </c>
      <c r="I152" s="64"/>
      <c r="J152" s="64"/>
      <c r="K152" s="64"/>
    </row>
    <row r="153" spans="1:11" ht="23.25" x14ac:dyDescent="0.35">
      <c r="A153" s="7"/>
      <c r="B153" s="7"/>
      <c r="C153" s="7"/>
      <c r="D153" s="8"/>
      <c r="E153" s="66"/>
      <c r="F153" s="34"/>
      <c r="G153" s="8">
        <f t="shared" si="5"/>
        <v>0</v>
      </c>
      <c r="H153" s="6" t="str">
        <f t="shared" si="6"/>
        <v xml:space="preserve"> </v>
      </c>
      <c r="I153" s="64"/>
      <c r="J153" s="64"/>
      <c r="K153" s="64"/>
    </row>
    <row r="154" spans="1:11" ht="23.25" x14ac:dyDescent="0.35">
      <c r="A154" s="7"/>
      <c r="B154" s="7"/>
      <c r="C154" s="7"/>
      <c r="D154" s="8"/>
      <c r="E154" s="66"/>
      <c r="F154" s="34"/>
      <c r="G154" s="8">
        <f t="shared" si="5"/>
        <v>0</v>
      </c>
      <c r="H154" s="6" t="str">
        <f t="shared" si="6"/>
        <v xml:space="preserve"> </v>
      </c>
      <c r="I154" s="64"/>
      <c r="J154" s="64"/>
      <c r="K154" s="64"/>
    </row>
    <row r="155" spans="1:11" ht="23.25" x14ac:dyDescent="0.35">
      <c r="A155" s="7"/>
      <c r="B155" s="7"/>
      <c r="C155" s="7"/>
      <c r="D155" s="8"/>
      <c r="E155" s="66"/>
      <c r="F155" s="34"/>
      <c r="G155" s="8">
        <f t="shared" si="5"/>
        <v>0</v>
      </c>
      <c r="H155" s="6" t="str">
        <f t="shared" si="6"/>
        <v xml:space="preserve"> </v>
      </c>
      <c r="I155" s="64"/>
      <c r="J155" s="64"/>
      <c r="K155" s="64"/>
    </row>
    <row r="156" spans="1:11" ht="23.25" x14ac:dyDescent="0.35">
      <c r="A156" s="7"/>
      <c r="B156" s="7"/>
      <c r="C156" s="7"/>
      <c r="D156" s="8"/>
      <c r="E156" s="66"/>
      <c r="F156" s="34"/>
      <c r="G156" s="8">
        <f t="shared" si="5"/>
        <v>0</v>
      </c>
      <c r="H156" s="6" t="str">
        <f t="shared" si="6"/>
        <v xml:space="preserve"> </v>
      </c>
      <c r="I156" s="64"/>
      <c r="J156" s="64"/>
      <c r="K156" s="64"/>
    </row>
    <row r="157" spans="1:11" ht="23.25" x14ac:dyDescent="0.35">
      <c r="A157" s="7"/>
      <c r="B157" s="7"/>
      <c r="C157" s="7"/>
      <c r="D157" s="8"/>
      <c r="E157" s="66"/>
      <c r="F157" s="34"/>
      <c r="G157" s="8">
        <f t="shared" si="5"/>
        <v>0</v>
      </c>
      <c r="H157" s="6" t="str">
        <f t="shared" si="6"/>
        <v xml:space="preserve"> </v>
      </c>
      <c r="I157" s="64"/>
      <c r="J157" s="64"/>
      <c r="K157" s="64"/>
    </row>
    <row r="158" spans="1:11" ht="23.25" x14ac:dyDescent="0.35">
      <c r="A158" s="7"/>
      <c r="B158" s="7"/>
      <c r="C158" s="7"/>
      <c r="D158" s="8"/>
      <c r="E158" s="66"/>
      <c r="F158" s="34"/>
      <c r="G158" s="8">
        <f t="shared" si="5"/>
        <v>0</v>
      </c>
      <c r="H158" s="6" t="str">
        <f t="shared" si="6"/>
        <v xml:space="preserve"> </v>
      </c>
      <c r="I158" s="64"/>
      <c r="J158" s="64"/>
      <c r="K158" s="64"/>
    </row>
    <row r="159" spans="1:11" ht="23.25" x14ac:dyDescent="0.35">
      <c r="A159" s="7"/>
      <c r="B159" s="7"/>
      <c r="C159" s="7"/>
      <c r="D159" s="8"/>
      <c r="E159" s="66"/>
      <c r="F159" s="34"/>
      <c r="G159" s="8">
        <f t="shared" si="5"/>
        <v>0</v>
      </c>
      <c r="H159" s="6" t="str">
        <f t="shared" si="6"/>
        <v xml:space="preserve"> </v>
      </c>
      <c r="I159" s="64"/>
      <c r="J159" s="64"/>
      <c r="K159" s="64"/>
    </row>
    <row r="160" spans="1:11" ht="23.25" x14ac:dyDescent="0.35">
      <c r="A160" s="7"/>
      <c r="B160" s="7"/>
      <c r="C160" s="7"/>
      <c r="D160" s="8"/>
      <c r="E160" s="66"/>
      <c r="F160" s="34"/>
      <c r="G160" s="8">
        <f t="shared" si="5"/>
        <v>0</v>
      </c>
      <c r="H160" s="6" t="str">
        <f t="shared" si="6"/>
        <v xml:space="preserve"> </v>
      </c>
      <c r="I160" s="64"/>
      <c r="J160" s="64"/>
      <c r="K160" s="64"/>
    </row>
    <row r="161" spans="1:11" ht="23.25" x14ac:dyDescent="0.35">
      <c r="A161" s="7"/>
      <c r="B161" s="7"/>
      <c r="C161" s="7"/>
      <c r="D161" s="8"/>
      <c r="E161" s="66"/>
      <c r="F161" s="34"/>
      <c r="G161" s="8">
        <f t="shared" si="5"/>
        <v>0</v>
      </c>
      <c r="H161" s="6" t="str">
        <f t="shared" si="6"/>
        <v xml:space="preserve"> </v>
      </c>
      <c r="I161" s="64"/>
      <c r="J161" s="64"/>
      <c r="K161" s="64"/>
    </row>
    <row r="162" spans="1:11" ht="23.25" x14ac:dyDescent="0.35">
      <c r="A162" s="7"/>
      <c r="B162" s="7"/>
      <c r="C162" s="7"/>
      <c r="D162" s="8"/>
      <c r="E162" s="66"/>
      <c r="F162" s="34"/>
      <c r="G162" s="8">
        <f t="shared" si="5"/>
        <v>0</v>
      </c>
      <c r="H162" s="6" t="str">
        <f t="shared" si="6"/>
        <v xml:space="preserve"> </v>
      </c>
      <c r="I162" s="64"/>
      <c r="J162" s="64"/>
      <c r="K162" s="64"/>
    </row>
    <row r="163" spans="1:11" ht="23.25" x14ac:dyDescent="0.35">
      <c r="A163" s="7"/>
      <c r="B163" s="7"/>
      <c r="C163" s="7"/>
      <c r="D163" s="8"/>
      <c r="E163" s="66"/>
      <c r="F163" s="34"/>
      <c r="G163" s="8">
        <f t="shared" si="5"/>
        <v>0</v>
      </c>
      <c r="H163" s="6" t="str">
        <f t="shared" si="6"/>
        <v xml:space="preserve"> </v>
      </c>
      <c r="I163" s="64"/>
      <c r="J163" s="64"/>
      <c r="K163" s="64"/>
    </row>
    <row r="164" spans="1:11" ht="23.25" x14ac:dyDescent="0.35">
      <c r="A164" s="7"/>
      <c r="B164" s="7"/>
      <c r="C164" s="7"/>
      <c r="D164" s="8"/>
      <c r="E164" s="66"/>
      <c r="F164" s="34"/>
      <c r="G164" s="8">
        <f t="shared" si="5"/>
        <v>0</v>
      </c>
      <c r="H164" s="6" t="str">
        <f t="shared" si="6"/>
        <v xml:space="preserve"> </v>
      </c>
      <c r="I164" s="64"/>
      <c r="J164" s="64"/>
      <c r="K164" s="64"/>
    </row>
    <row r="165" spans="1:11" ht="23.25" x14ac:dyDescent="0.35">
      <c r="A165" s="7"/>
      <c r="B165" s="7"/>
      <c r="C165" s="7"/>
      <c r="D165" s="8"/>
      <c r="E165" s="66"/>
      <c r="F165" s="34"/>
      <c r="G165" s="8">
        <f t="shared" si="5"/>
        <v>0</v>
      </c>
      <c r="H165" s="6" t="str">
        <f t="shared" si="6"/>
        <v xml:space="preserve"> </v>
      </c>
      <c r="I165" s="64"/>
      <c r="J165" s="64"/>
      <c r="K165" s="64"/>
    </row>
    <row r="166" spans="1:11" ht="23.25" x14ac:dyDescent="0.35">
      <c r="A166" s="7"/>
      <c r="B166" s="7"/>
      <c r="C166" s="7"/>
      <c r="D166" s="8"/>
      <c r="E166" s="66"/>
      <c r="F166" s="34"/>
      <c r="G166" s="8">
        <f t="shared" si="5"/>
        <v>0</v>
      </c>
      <c r="H166" s="6" t="str">
        <f t="shared" si="6"/>
        <v xml:space="preserve"> </v>
      </c>
      <c r="I166" s="64"/>
      <c r="J166" s="64"/>
      <c r="K166" s="64"/>
    </row>
    <row r="167" spans="1:11" ht="23.25" x14ac:dyDescent="0.35">
      <c r="A167" s="7"/>
      <c r="B167" s="7"/>
      <c r="C167" s="7"/>
      <c r="D167" s="8"/>
      <c r="E167" s="66"/>
      <c r="F167" s="34"/>
      <c r="G167" s="8">
        <f t="shared" si="5"/>
        <v>0</v>
      </c>
      <c r="H167" s="6" t="str">
        <f t="shared" si="6"/>
        <v xml:space="preserve"> </v>
      </c>
      <c r="I167" s="64"/>
      <c r="J167" s="64"/>
      <c r="K167" s="64"/>
    </row>
    <row r="168" spans="1:11" ht="23.25" x14ac:dyDescent="0.35">
      <c r="A168" s="7"/>
      <c r="B168" s="7"/>
      <c r="C168" s="7"/>
      <c r="D168" s="8"/>
      <c r="E168" s="66"/>
      <c r="F168" s="34"/>
      <c r="G168" s="8">
        <f t="shared" si="5"/>
        <v>0</v>
      </c>
      <c r="H168" s="6" t="str">
        <f t="shared" si="6"/>
        <v xml:space="preserve"> </v>
      </c>
      <c r="I168" s="64"/>
      <c r="J168" s="64"/>
      <c r="K168" s="64"/>
    </row>
    <row r="169" spans="1:11" ht="23.25" x14ac:dyDescent="0.35">
      <c r="A169" s="7"/>
      <c r="B169" s="7"/>
      <c r="C169" s="7"/>
      <c r="D169" s="8"/>
      <c r="E169" s="66"/>
      <c r="F169" s="34"/>
      <c r="G169" s="8">
        <f t="shared" si="5"/>
        <v>0</v>
      </c>
      <c r="H169" s="6" t="str">
        <f t="shared" si="6"/>
        <v xml:space="preserve"> </v>
      </c>
      <c r="I169" s="64"/>
      <c r="J169" s="64"/>
      <c r="K169" s="64"/>
    </row>
    <row r="170" spans="1:11" ht="23.25" x14ac:dyDescent="0.35">
      <c r="A170" s="7"/>
      <c r="B170" s="7"/>
      <c r="C170" s="7"/>
      <c r="D170" s="8"/>
      <c r="E170" s="66"/>
      <c r="F170" s="34"/>
      <c r="G170" s="8">
        <f t="shared" si="5"/>
        <v>0</v>
      </c>
      <c r="H170" s="6" t="str">
        <f t="shared" si="6"/>
        <v xml:space="preserve"> </v>
      </c>
      <c r="I170" s="64"/>
      <c r="J170" s="64"/>
      <c r="K170" s="64"/>
    </row>
    <row r="171" spans="1:11" ht="23.25" x14ac:dyDescent="0.35">
      <c r="A171" s="7"/>
      <c r="B171" s="7"/>
      <c r="C171" s="7"/>
      <c r="D171" s="8"/>
      <c r="E171" s="66"/>
      <c r="F171" s="34"/>
      <c r="G171" s="8">
        <f t="shared" si="5"/>
        <v>0</v>
      </c>
      <c r="H171" s="6" t="str">
        <f t="shared" si="6"/>
        <v xml:space="preserve"> </v>
      </c>
      <c r="I171" s="64"/>
      <c r="J171" s="64"/>
      <c r="K171" s="64"/>
    </row>
    <row r="172" spans="1:11" ht="23.25" x14ac:dyDescent="0.35">
      <c r="A172" s="7"/>
      <c r="B172" s="7"/>
      <c r="C172" s="7"/>
      <c r="D172" s="8"/>
      <c r="E172" s="66"/>
      <c r="F172" s="34"/>
      <c r="G172" s="8">
        <f t="shared" si="5"/>
        <v>0</v>
      </c>
      <c r="H172" s="6" t="str">
        <f t="shared" si="6"/>
        <v xml:space="preserve"> </v>
      </c>
      <c r="I172" s="64"/>
      <c r="J172" s="64"/>
      <c r="K172" s="64"/>
    </row>
    <row r="173" spans="1:11" ht="23.25" x14ac:dyDescent="0.35">
      <c r="A173" s="7"/>
      <c r="B173" s="7"/>
      <c r="C173" s="7"/>
      <c r="D173" s="8"/>
      <c r="E173" s="66"/>
      <c r="F173" s="34"/>
      <c r="G173" s="8">
        <f t="shared" si="5"/>
        <v>0</v>
      </c>
      <c r="H173" s="6" t="str">
        <f t="shared" si="6"/>
        <v xml:space="preserve"> </v>
      </c>
      <c r="I173" s="64"/>
      <c r="J173" s="64"/>
      <c r="K173" s="64"/>
    </row>
    <row r="174" spans="1:11" ht="23.25" x14ac:dyDescent="0.35">
      <c r="A174" s="7"/>
      <c r="B174" s="7"/>
      <c r="C174" s="7"/>
      <c r="D174" s="8"/>
      <c r="E174" s="66"/>
      <c r="F174" s="34"/>
      <c r="G174" s="8">
        <f t="shared" si="5"/>
        <v>0</v>
      </c>
      <c r="H174" s="6" t="str">
        <f t="shared" si="6"/>
        <v xml:space="preserve"> </v>
      </c>
      <c r="I174" s="64"/>
      <c r="J174" s="64"/>
      <c r="K174" s="64"/>
    </row>
    <row r="175" spans="1:11" ht="23.25" x14ac:dyDescent="0.35">
      <c r="A175" s="7"/>
      <c r="B175" s="7"/>
      <c r="C175" s="7"/>
      <c r="D175" s="8"/>
      <c r="E175" s="66"/>
      <c r="F175" s="34"/>
      <c r="G175" s="8">
        <f t="shared" si="5"/>
        <v>0</v>
      </c>
      <c r="H175" s="6" t="str">
        <f t="shared" si="6"/>
        <v xml:space="preserve"> </v>
      </c>
      <c r="I175" s="64"/>
      <c r="J175" s="64"/>
      <c r="K175" s="64"/>
    </row>
    <row r="176" spans="1:11" ht="23.25" x14ac:dyDescent="0.35">
      <c r="A176" s="7"/>
      <c r="B176" s="7"/>
      <c r="C176" s="7"/>
      <c r="D176" s="8"/>
      <c r="E176" s="66"/>
      <c r="F176" s="34"/>
      <c r="G176" s="8">
        <f t="shared" si="5"/>
        <v>0</v>
      </c>
      <c r="H176" s="6" t="str">
        <f t="shared" si="6"/>
        <v xml:space="preserve"> </v>
      </c>
      <c r="I176" s="64"/>
      <c r="J176" s="64"/>
      <c r="K176" s="64"/>
    </row>
    <row r="177" spans="1:11" ht="23.25" x14ac:dyDescent="0.35">
      <c r="A177" s="7"/>
      <c r="B177" s="7"/>
      <c r="C177" s="7"/>
      <c r="D177" s="8"/>
      <c r="E177" s="66"/>
      <c r="F177" s="34"/>
      <c r="G177" s="8">
        <f t="shared" si="5"/>
        <v>0</v>
      </c>
      <c r="H177" s="6" t="str">
        <f t="shared" si="6"/>
        <v xml:space="preserve"> </v>
      </c>
      <c r="I177" s="64"/>
      <c r="J177" s="64"/>
      <c r="K177" s="64"/>
    </row>
    <row r="178" spans="1:11" ht="23.25" x14ac:dyDescent="0.35">
      <c r="A178" s="7"/>
      <c r="B178" s="7"/>
      <c r="C178" s="7"/>
      <c r="D178" s="8"/>
      <c r="E178" s="66"/>
      <c r="F178" s="34"/>
      <c r="G178" s="8">
        <f t="shared" si="5"/>
        <v>0</v>
      </c>
      <c r="H178" s="6" t="str">
        <f t="shared" si="6"/>
        <v xml:space="preserve"> </v>
      </c>
      <c r="I178" s="64"/>
      <c r="J178" s="64"/>
      <c r="K178" s="64"/>
    </row>
    <row r="179" spans="1:11" ht="23.25" x14ac:dyDescent="0.35">
      <c r="A179" s="7"/>
      <c r="B179" s="7"/>
      <c r="C179" s="7"/>
      <c r="D179" s="8"/>
      <c r="E179" s="66"/>
      <c r="F179" s="34"/>
      <c r="G179" s="8">
        <f t="shared" si="5"/>
        <v>0</v>
      </c>
      <c r="H179" s="6" t="str">
        <f t="shared" si="6"/>
        <v xml:space="preserve"> </v>
      </c>
      <c r="I179" s="64"/>
      <c r="J179" s="64"/>
      <c r="K179" s="64"/>
    </row>
    <row r="180" spans="1:11" ht="23.25" x14ac:dyDescent="0.35">
      <c r="A180" s="7"/>
      <c r="B180" s="7"/>
      <c r="C180" s="7"/>
      <c r="D180" s="8"/>
      <c r="E180" s="66"/>
      <c r="F180" s="34"/>
      <c r="G180" s="8">
        <f t="shared" si="5"/>
        <v>0</v>
      </c>
      <c r="H180" s="6" t="str">
        <f t="shared" si="6"/>
        <v xml:space="preserve"> </v>
      </c>
      <c r="I180" s="64"/>
      <c r="J180" s="64"/>
      <c r="K180" s="64"/>
    </row>
    <row r="181" spans="1:11" ht="23.25" x14ac:dyDescent="0.35">
      <c r="A181" s="7"/>
      <c r="B181" s="7"/>
      <c r="C181" s="7"/>
      <c r="D181" s="8"/>
      <c r="E181" s="66"/>
      <c r="F181" s="34"/>
      <c r="G181" s="8">
        <f t="shared" si="5"/>
        <v>0</v>
      </c>
      <c r="H181" s="6" t="str">
        <f t="shared" si="6"/>
        <v xml:space="preserve"> </v>
      </c>
      <c r="I181" s="64"/>
      <c r="J181" s="64"/>
      <c r="K181" s="64"/>
    </row>
    <row r="182" spans="1:11" ht="23.25" x14ac:dyDescent="0.35">
      <c r="A182" s="7"/>
      <c r="B182" s="7"/>
      <c r="C182" s="7"/>
      <c r="D182" s="8"/>
      <c r="E182" s="66"/>
      <c r="F182" s="34"/>
      <c r="G182" s="8">
        <f t="shared" si="5"/>
        <v>0</v>
      </c>
      <c r="H182" s="6" t="str">
        <f t="shared" si="6"/>
        <v xml:space="preserve"> </v>
      </c>
      <c r="I182" s="64"/>
      <c r="J182" s="64"/>
      <c r="K182" s="64"/>
    </row>
    <row r="183" spans="1:11" ht="23.25" x14ac:dyDescent="0.35">
      <c r="A183" s="7"/>
      <c r="B183" s="7"/>
      <c r="C183" s="7"/>
      <c r="D183" s="8"/>
      <c r="E183" s="66"/>
      <c r="F183" s="34"/>
      <c r="G183" s="8">
        <f t="shared" si="5"/>
        <v>0</v>
      </c>
      <c r="H183" s="6" t="str">
        <f t="shared" si="6"/>
        <v xml:space="preserve"> </v>
      </c>
      <c r="I183" s="64"/>
      <c r="J183" s="64"/>
      <c r="K183" s="64"/>
    </row>
    <row r="184" spans="1:11" ht="23.25" x14ac:dyDescent="0.35">
      <c r="A184" s="7"/>
      <c r="B184" s="7"/>
      <c r="C184" s="7"/>
      <c r="D184" s="8"/>
      <c r="E184" s="66"/>
      <c r="F184" s="34"/>
      <c r="G184" s="8">
        <f t="shared" si="5"/>
        <v>0</v>
      </c>
      <c r="H184" s="6" t="str">
        <f t="shared" si="6"/>
        <v xml:space="preserve"> </v>
      </c>
      <c r="I184" s="64"/>
      <c r="J184" s="64"/>
      <c r="K184" s="64"/>
    </row>
    <row r="185" spans="1:11" ht="23.25" x14ac:dyDescent="0.35">
      <c r="A185" s="7"/>
      <c r="B185" s="7"/>
      <c r="C185" s="7"/>
      <c r="D185" s="8"/>
      <c r="E185" s="66"/>
      <c r="F185" s="34"/>
      <c r="G185" s="8">
        <f t="shared" si="5"/>
        <v>0</v>
      </c>
      <c r="H185" s="6" t="str">
        <f t="shared" si="6"/>
        <v xml:space="preserve"> </v>
      </c>
      <c r="I185" s="64"/>
      <c r="J185" s="64"/>
      <c r="K185" s="64"/>
    </row>
    <row r="186" spans="1:11" ht="23.25" x14ac:dyDescent="0.35">
      <c r="A186" s="7"/>
      <c r="B186" s="7"/>
      <c r="C186" s="7"/>
      <c r="D186" s="8"/>
      <c r="E186" s="66"/>
      <c r="F186" s="34"/>
      <c r="G186" s="8">
        <f t="shared" si="5"/>
        <v>0</v>
      </c>
      <c r="H186" s="6" t="str">
        <f t="shared" si="6"/>
        <v xml:space="preserve"> </v>
      </c>
      <c r="I186" s="64"/>
      <c r="J186" s="64"/>
      <c r="K186" s="64"/>
    </row>
    <row r="187" spans="1:11" ht="23.25" x14ac:dyDescent="0.35">
      <c r="A187" s="7"/>
      <c r="B187" s="7"/>
      <c r="C187" s="7"/>
      <c r="D187" s="8"/>
      <c r="E187" s="66"/>
      <c r="F187" s="34"/>
      <c r="G187" s="8">
        <f t="shared" si="5"/>
        <v>0</v>
      </c>
      <c r="H187" s="6" t="str">
        <f t="shared" si="6"/>
        <v xml:space="preserve"> </v>
      </c>
      <c r="I187" s="64"/>
      <c r="J187" s="64"/>
      <c r="K187" s="64"/>
    </row>
    <row r="188" spans="1:11" ht="23.25" x14ac:dyDescent="0.35">
      <c r="A188" s="7"/>
      <c r="B188" s="7"/>
      <c r="C188" s="7"/>
      <c r="D188" s="8"/>
      <c r="E188" s="66"/>
      <c r="F188" s="34"/>
      <c r="G188" s="8">
        <f t="shared" si="5"/>
        <v>0</v>
      </c>
      <c r="H188" s="6" t="str">
        <f t="shared" si="6"/>
        <v xml:space="preserve"> </v>
      </c>
      <c r="I188" s="64"/>
      <c r="J188" s="64"/>
      <c r="K188" s="64"/>
    </row>
    <row r="189" spans="1:11" ht="23.25" x14ac:dyDescent="0.35">
      <c r="A189" s="7"/>
      <c r="B189" s="7"/>
      <c r="C189" s="7"/>
      <c r="D189" s="8"/>
      <c r="E189" s="66"/>
      <c r="F189" s="34"/>
      <c r="G189" s="8">
        <f t="shared" si="5"/>
        <v>0</v>
      </c>
      <c r="H189" s="6" t="str">
        <f t="shared" si="6"/>
        <v xml:space="preserve"> </v>
      </c>
      <c r="I189" s="64"/>
      <c r="J189" s="64"/>
      <c r="K189" s="64"/>
    </row>
    <row r="190" spans="1:11" ht="23.25" x14ac:dyDescent="0.35">
      <c r="A190" s="7"/>
      <c r="B190" s="7"/>
      <c r="C190" s="7"/>
      <c r="D190" s="8"/>
      <c r="E190" s="66"/>
      <c r="F190" s="34"/>
      <c r="G190" s="8">
        <f t="shared" si="5"/>
        <v>0</v>
      </c>
      <c r="H190" s="6" t="str">
        <f t="shared" si="6"/>
        <v xml:space="preserve"> </v>
      </c>
      <c r="I190" s="64"/>
      <c r="J190" s="64"/>
      <c r="K190" s="64"/>
    </row>
    <row r="191" spans="1:11" ht="23.25" x14ac:dyDescent="0.35">
      <c r="A191" s="7"/>
      <c r="B191" s="7"/>
      <c r="C191" s="7"/>
      <c r="D191" s="8"/>
      <c r="E191" s="66"/>
      <c r="F191" s="34"/>
      <c r="G191" s="8">
        <f t="shared" si="5"/>
        <v>0</v>
      </c>
      <c r="H191" s="6" t="str">
        <f t="shared" si="6"/>
        <v xml:space="preserve"> </v>
      </c>
      <c r="I191" s="64"/>
      <c r="J191" s="64"/>
      <c r="K191" s="64"/>
    </row>
    <row r="192" spans="1:11" ht="23.25" x14ac:dyDescent="0.35">
      <c r="A192" s="7"/>
      <c r="B192" s="7"/>
      <c r="C192" s="7"/>
      <c r="D192" s="8"/>
      <c r="E192" s="67"/>
      <c r="F192" s="34"/>
      <c r="G192" s="8">
        <f t="shared" si="5"/>
        <v>0</v>
      </c>
      <c r="H192" s="6" t="str">
        <f t="shared" si="6"/>
        <v xml:space="preserve"> </v>
      </c>
      <c r="I192" s="64"/>
      <c r="J192" s="64"/>
      <c r="K192" s="64"/>
    </row>
  </sheetData>
  <sheetProtection selectLockedCells="1"/>
  <mergeCells count="23">
    <mergeCell ref="L8:O8"/>
    <mergeCell ref="B5:K5"/>
    <mergeCell ref="C6:K6"/>
    <mergeCell ref="G7:K7"/>
    <mergeCell ref="G8:K8"/>
    <mergeCell ref="A7:F7"/>
    <mergeCell ref="A8:F8"/>
    <mergeCell ref="A1:K1"/>
    <mergeCell ref="H2:K2"/>
    <mergeCell ref="H3:K3"/>
    <mergeCell ref="H4:K4"/>
    <mergeCell ref="B2:F2"/>
    <mergeCell ref="B3:F3"/>
    <mergeCell ref="B4:F4"/>
    <mergeCell ref="I11:K192"/>
    <mergeCell ref="E11:E192"/>
    <mergeCell ref="A9:A10"/>
    <mergeCell ref="B9:B10"/>
    <mergeCell ref="C9:C10"/>
    <mergeCell ref="D9:D10"/>
    <mergeCell ref="G9:G10"/>
    <mergeCell ref="H9:H10"/>
    <mergeCell ref="F9:F10"/>
  </mergeCells>
  <pageMargins left="0.7" right="0.7" top="0.75" bottom="0.75" header="0.3" footer="0.3"/>
  <pageSetup scale="29"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2"/>
  <sheetViews>
    <sheetView tabSelected="1" topLeftCell="A9" zoomScale="60" zoomScaleNormal="60" workbookViewId="0">
      <selection activeCell="B15" sqref="B15"/>
    </sheetView>
  </sheetViews>
  <sheetFormatPr defaultRowHeight="15" x14ac:dyDescent="0.25"/>
  <cols>
    <col min="1" max="9" width="26.7109375" customWidth="1"/>
    <col min="10" max="13" width="36.7109375" customWidth="1"/>
    <col min="14" max="14" width="22.5703125" customWidth="1"/>
    <col min="15" max="15" width="17" customWidth="1"/>
    <col min="16" max="16" width="20" customWidth="1"/>
    <col min="17" max="17" width="18" customWidth="1"/>
    <col min="18" max="18" width="97.28515625" customWidth="1"/>
  </cols>
  <sheetData>
    <row r="1" spans="1:18" ht="99.95" customHeight="1" x14ac:dyDescent="0.25">
      <c r="A1" s="97" t="s">
        <v>7</v>
      </c>
      <c r="B1" s="98"/>
      <c r="C1" s="98"/>
      <c r="D1" s="98"/>
      <c r="E1" s="98"/>
      <c r="F1" s="98"/>
      <c r="G1" s="98"/>
      <c r="H1" s="98"/>
      <c r="I1" s="98"/>
      <c r="J1" s="98"/>
      <c r="K1" s="98"/>
      <c r="L1" s="98"/>
      <c r="M1" s="98"/>
    </row>
    <row r="2" spans="1:18" ht="99.95" customHeight="1" x14ac:dyDescent="0.25">
      <c r="A2" s="2" t="s">
        <v>2</v>
      </c>
      <c r="B2" s="101" t="str">
        <f>Achievement!B2</f>
        <v>Virginia Stodola</v>
      </c>
      <c r="C2" s="102"/>
      <c r="D2" s="102"/>
      <c r="E2" s="102"/>
      <c r="F2" s="102"/>
      <c r="G2" s="102"/>
      <c r="H2" s="103"/>
      <c r="I2" s="2" t="s">
        <v>0</v>
      </c>
      <c r="J2" s="99" t="str">
        <f>Achievement!H2</f>
        <v>Dance I</v>
      </c>
      <c r="K2" s="99"/>
      <c r="L2" s="99"/>
      <c r="M2" s="99"/>
    </row>
    <row r="3" spans="1:18" ht="99.95" customHeight="1" x14ac:dyDescent="0.25">
      <c r="A3" s="2" t="s">
        <v>5</v>
      </c>
      <c r="B3" s="104" t="str">
        <f>Achievement!B3</f>
        <v>Proficient Dance I Baseline Assessment</v>
      </c>
      <c r="C3" s="105"/>
      <c r="D3" s="105"/>
      <c r="E3" s="105"/>
      <c r="F3" s="105"/>
      <c r="G3" s="105"/>
      <c r="H3" s="106"/>
      <c r="I3" s="2" t="s">
        <v>9</v>
      </c>
      <c r="J3" s="99" t="str">
        <f>Achievement!H3</f>
        <v>9 through 12</v>
      </c>
      <c r="K3" s="99"/>
      <c r="L3" s="99"/>
      <c r="M3" s="99"/>
    </row>
    <row r="4" spans="1:18" ht="99.95" customHeight="1" x14ac:dyDescent="0.25">
      <c r="A4" s="2" t="s">
        <v>6</v>
      </c>
      <c r="B4" s="104" t="str">
        <f>Achievement!B4</f>
        <v>Proficient Dance I Summative Assessment</v>
      </c>
      <c r="C4" s="105"/>
      <c r="D4" s="105"/>
      <c r="E4" s="105"/>
      <c r="F4" s="105"/>
      <c r="G4" s="105"/>
      <c r="H4" s="106"/>
      <c r="I4" s="2" t="s">
        <v>3</v>
      </c>
      <c r="J4" s="99" t="str">
        <f>Achievement!H4</f>
        <v>Academic year</v>
      </c>
      <c r="K4" s="99"/>
      <c r="L4" s="99"/>
      <c r="M4" s="99"/>
    </row>
    <row r="5" spans="1:18" ht="99.95" customHeight="1" x14ac:dyDescent="0.25">
      <c r="A5" s="2" t="s">
        <v>4</v>
      </c>
      <c r="B5" s="100" t="s">
        <v>95</v>
      </c>
      <c r="C5" s="100"/>
      <c r="D5" s="100"/>
      <c r="E5" s="100"/>
      <c r="F5" s="100"/>
      <c r="G5" s="100"/>
      <c r="H5" s="100"/>
      <c r="I5" s="100"/>
      <c r="J5" s="100"/>
      <c r="K5" s="100"/>
      <c r="L5" s="100"/>
      <c r="M5" s="100"/>
    </row>
    <row r="6" spans="1:18" ht="99.95" customHeight="1" x14ac:dyDescent="0.25">
      <c r="A6" s="2" t="s">
        <v>8</v>
      </c>
      <c r="B6" s="11">
        <v>0.8</v>
      </c>
      <c r="C6" s="91" t="s">
        <v>76</v>
      </c>
      <c r="D6" s="92"/>
      <c r="E6" s="92"/>
      <c r="F6" s="92"/>
      <c r="G6" s="92"/>
      <c r="H6" s="92"/>
      <c r="I6" s="92"/>
      <c r="J6" s="92"/>
      <c r="K6" s="92"/>
      <c r="L6" s="92"/>
      <c r="M6" s="92"/>
    </row>
    <row r="7" spans="1:18" ht="120" customHeight="1" x14ac:dyDescent="0.25">
      <c r="A7" s="93" t="s">
        <v>20</v>
      </c>
      <c r="B7" s="93"/>
      <c r="C7" s="93"/>
      <c r="D7" s="93"/>
      <c r="E7" s="93"/>
      <c r="F7" s="32"/>
      <c r="G7" s="87"/>
      <c r="H7" s="87"/>
      <c r="I7" s="87"/>
      <c r="J7" s="87"/>
      <c r="K7" s="87"/>
      <c r="L7" s="87"/>
      <c r="M7" s="87"/>
    </row>
    <row r="8" spans="1:18" ht="120" customHeight="1" x14ac:dyDescent="0.4">
      <c r="A8" s="93" t="s">
        <v>21</v>
      </c>
      <c r="B8" s="93"/>
      <c r="C8" s="93"/>
      <c r="D8" s="93"/>
      <c r="E8" s="93"/>
      <c r="F8" s="32"/>
      <c r="G8" s="87"/>
      <c r="H8" s="87"/>
      <c r="I8" s="87"/>
      <c r="J8" s="87"/>
      <c r="K8" s="87"/>
      <c r="L8" s="87"/>
      <c r="M8" s="87"/>
      <c r="N8" s="83" t="s">
        <v>65</v>
      </c>
      <c r="O8" s="84"/>
      <c r="P8" s="84"/>
      <c r="Q8" s="84"/>
    </row>
    <row r="9" spans="1:18" ht="275.10000000000002" customHeight="1" x14ac:dyDescent="0.4">
      <c r="A9" s="68" t="s">
        <v>10</v>
      </c>
      <c r="B9" s="68" t="s">
        <v>11</v>
      </c>
      <c r="C9" s="68" t="s">
        <v>12</v>
      </c>
      <c r="D9" s="71" t="s">
        <v>69</v>
      </c>
      <c r="E9" s="13" t="s">
        <v>70</v>
      </c>
      <c r="F9" s="13" t="s">
        <v>83</v>
      </c>
      <c r="G9" s="14" t="s">
        <v>78</v>
      </c>
      <c r="H9" s="71" t="s">
        <v>68</v>
      </c>
      <c r="I9" s="71" t="s">
        <v>71</v>
      </c>
      <c r="J9" s="96" t="s">
        <v>72</v>
      </c>
      <c r="K9" s="13" t="s">
        <v>87</v>
      </c>
      <c r="L9" s="13" t="s">
        <v>88</v>
      </c>
      <c r="M9" s="37" t="s">
        <v>89</v>
      </c>
      <c r="N9" s="42" t="s">
        <v>74</v>
      </c>
      <c r="O9" s="43" t="s">
        <v>73</v>
      </c>
      <c r="P9" s="43" t="s">
        <v>64</v>
      </c>
      <c r="Q9" s="44" t="s">
        <v>53</v>
      </c>
      <c r="R9" s="61" t="s">
        <v>107</v>
      </c>
    </row>
    <row r="10" spans="1:18" ht="26.25" customHeight="1" x14ac:dyDescent="0.4">
      <c r="A10" s="68"/>
      <c r="B10" s="68"/>
      <c r="C10" s="68"/>
      <c r="D10" s="71"/>
      <c r="E10" s="3">
        <f>IFERROR(AVERAGE(D:D),"")</f>
        <v>4.4285714285714288</v>
      </c>
      <c r="F10" s="3">
        <f>IFERROR((E10*4)/24,"")</f>
        <v>0.73809523809523814</v>
      </c>
      <c r="G10" s="30">
        <f>IFERROR(1+F10,"")</f>
        <v>1.7380952380952381</v>
      </c>
      <c r="H10" s="71"/>
      <c r="I10" s="71"/>
      <c r="J10" s="68"/>
      <c r="K10" s="5">
        <f>IFERROR(COUNT(D11:D192),"")</f>
        <v>7</v>
      </c>
      <c r="L10" s="5">
        <f>COUNTIF(J11:J192,"Yes")</f>
        <v>2</v>
      </c>
      <c r="M10" s="38">
        <f>IFERROR(L10/K10,"")</f>
        <v>0.2857142857142857</v>
      </c>
      <c r="N10" s="39"/>
      <c r="O10" s="36"/>
      <c r="P10" s="36"/>
      <c r="Q10" s="40"/>
    </row>
    <row r="11" spans="1:18" ht="46.5" x14ac:dyDescent="0.35">
      <c r="A11" s="7"/>
      <c r="B11" s="7"/>
      <c r="C11" s="7" t="s">
        <v>42</v>
      </c>
      <c r="D11" s="8">
        <v>10</v>
      </c>
      <c r="E11" s="64"/>
      <c r="F11" s="64"/>
      <c r="G11" s="64"/>
      <c r="H11" s="33">
        <v>10</v>
      </c>
      <c r="I11" s="8">
        <f>H11/24*4</f>
        <v>1.6666666666666667</v>
      </c>
      <c r="J11" s="6" t="str">
        <f>IF(I11&gt;=$G$10,"Yes"," ")</f>
        <v xml:space="preserve"> </v>
      </c>
      <c r="K11" s="94"/>
      <c r="L11" s="94"/>
      <c r="M11" s="95"/>
      <c r="N11" s="45">
        <v>24</v>
      </c>
      <c r="O11" s="46">
        <v>24</v>
      </c>
      <c r="P11" s="47">
        <f>(N11:N34/O11:O34)*4</f>
        <v>4</v>
      </c>
      <c r="Q11" s="48" t="s">
        <v>54</v>
      </c>
      <c r="R11" s="63" t="s">
        <v>108</v>
      </c>
    </row>
    <row r="12" spans="1:18" ht="23.25" x14ac:dyDescent="0.35">
      <c r="A12" s="7"/>
      <c r="B12" s="7"/>
      <c r="C12" s="7" t="s">
        <v>43</v>
      </c>
      <c r="D12" s="8">
        <v>6</v>
      </c>
      <c r="E12" s="64"/>
      <c r="F12" s="64"/>
      <c r="G12" s="64"/>
      <c r="H12" s="33">
        <v>11</v>
      </c>
      <c r="I12" s="8">
        <f>(H12/24)*4</f>
        <v>1.8333333333333333</v>
      </c>
      <c r="J12" s="6" t="str">
        <f>IF(I12&gt;=$G$10,"Yes"," ")</f>
        <v>Yes</v>
      </c>
      <c r="K12" s="94"/>
      <c r="L12" s="94"/>
      <c r="M12" s="95"/>
      <c r="N12" s="45">
        <v>23</v>
      </c>
      <c r="O12" s="46">
        <v>24</v>
      </c>
      <c r="P12" s="47">
        <f t="shared" ref="P12:P34" si="0">(N12:N34/O12:O34)*4</f>
        <v>3.8333333333333335</v>
      </c>
      <c r="Q12" s="48" t="s">
        <v>54</v>
      </c>
      <c r="R12" s="62" t="s">
        <v>109</v>
      </c>
    </row>
    <row r="13" spans="1:18" ht="23.25" x14ac:dyDescent="0.35">
      <c r="A13" s="7"/>
      <c r="B13" s="7"/>
      <c r="C13" s="7" t="s">
        <v>44</v>
      </c>
      <c r="D13" s="8">
        <v>4</v>
      </c>
      <c r="E13" s="64"/>
      <c r="F13" s="64"/>
      <c r="G13" s="64"/>
      <c r="H13" s="33">
        <v>14</v>
      </c>
      <c r="I13" s="8">
        <f t="shared" ref="I13:I75" si="1">(H13/24)*4</f>
        <v>2.3333333333333335</v>
      </c>
      <c r="J13" s="6" t="str">
        <f t="shared" ref="J13:J75" si="2">IF(I13&gt;=$G$10,"Yes"," ")</f>
        <v>Yes</v>
      </c>
      <c r="K13" s="94"/>
      <c r="L13" s="94"/>
      <c r="M13" s="95"/>
      <c r="N13" s="45">
        <v>22</v>
      </c>
      <c r="O13" s="46">
        <v>24</v>
      </c>
      <c r="P13" s="47">
        <f t="shared" si="0"/>
        <v>3.6666666666666665</v>
      </c>
      <c r="Q13" s="48" t="s">
        <v>54</v>
      </c>
      <c r="R13" s="62" t="s">
        <v>110</v>
      </c>
    </row>
    <row r="14" spans="1:18" ht="23.25" x14ac:dyDescent="0.35">
      <c r="A14" s="7"/>
      <c r="B14" s="7"/>
      <c r="C14" s="7" t="s">
        <v>45</v>
      </c>
      <c r="D14" s="8">
        <v>3</v>
      </c>
      <c r="E14" s="64"/>
      <c r="F14" s="64"/>
      <c r="G14" s="64"/>
      <c r="H14" s="33">
        <v>3</v>
      </c>
      <c r="I14" s="8">
        <f t="shared" si="1"/>
        <v>0.5</v>
      </c>
      <c r="J14" s="6" t="str">
        <f t="shared" si="2"/>
        <v xml:space="preserve"> </v>
      </c>
      <c r="K14" s="94"/>
      <c r="L14" s="94"/>
      <c r="M14" s="95"/>
      <c r="N14" s="45">
        <v>21</v>
      </c>
      <c r="O14" s="46">
        <v>24</v>
      </c>
      <c r="P14" s="47">
        <f t="shared" si="0"/>
        <v>3.5</v>
      </c>
      <c r="Q14" s="48" t="s">
        <v>55</v>
      </c>
      <c r="R14" s="62" t="s">
        <v>111</v>
      </c>
    </row>
    <row r="15" spans="1:18" ht="23.25" x14ac:dyDescent="0.35">
      <c r="A15" s="7"/>
      <c r="B15" s="7"/>
      <c r="C15" s="7" t="s">
        <v>46</v>
      </c>
      <c r="D15" s="8">
        <v>2</v>
      </c>
      <c r="E15" s="64"/>
      <c r="F15" s="64"/>
      <c r="G15" s="64"/>
      <c r="H15" s="33"/>
      <c r="I15" s="8">
        <f t="shared" si="1"/>
        <v>0</v>
      </c>
      <c r="J15" s="6" t="str">
        <f t="shared" si="2"/>
        <v xml:space="preserve"> </v>
      </c>
      <c r="K15" s="94"/>
      <c r="L15" s="94"/>
      <c r="M15" s="95"/>
      <c r="N15" s="45">
        <v>20</v>
      </c>
      <c r="O15" s="46">
        <v>24</v>
      </c>
      <c r="P15" s="47">
        <f t="shared" si="0"/>
        <v>3.3333333333333335</v>
      </c>
      <c r="Q15" s="48" t="s">
        <v>55</v>
      </c>
      <c r="R15" s="62" t="s">
        <v>112</v>
      </c>
    </row>
    <row r="16" spans="1:18" ht="23.25" x14ac:dyDescent="0.35">
      <c r="A16" s="7"/>
      <c r="B16" s="7"/>
      <c r="C16" s="7" t="s">
        <v>47</v>
      </c>
      <c r="D16" s="8">
        <v>1</v>
      </c>
      <c r="E16" s="64"/>
      <c r="F16" s="64"/>
      <c r="G16" s="64"/>
      <c r="H16" s="33"/>
      <c r="I16" s="8">
        <f t="shared" si="1"/>
        <v>0</v>
      </c>
      <c r="J16" s="6" t="str">
        <f t="shared" si="2"/>
        <v xml:space="preserve"> </v>
      </c>
      <c r="K16" s="94"/>
      <c r="L16" s="94"/>
      <c r="M16" s="95"/>
      <c r="N16" s="45">
        <v>19</v>
      </c>
      <c r="O16" s="46">
        <v>24</v>
      </c>
      <c r="P16" s="47">
        <f t="shared" si="0"/>
        <v>3.1666666666666665</v>
      </c>
      <c r="Q16" s="48" t="s">
        <v>55</v>
      </c>
      <c r="R16" s="62" t="s">
        <v>113</v>
      </c>
    </row>
    <row r="17" spans="1:17" ht="23.25" x14ac:dyDescent="0.35">
      <c r="A17" s="7"/>
      <c r="B17" s="7"/>
      <c r="C17" s="7" t="s">
        <v>48</v>
      </c>
      <c r="D17" s="8">
        <v>5</v>
      </c>
      <c r="E17" s="64"/>
      <c r="F17" s="64"/>
      <c r="G17" s="64"/>
      <c r="H17" s="33"/>
      <c r="I17" s="8">
        <f t="shared" si="1"/>
        <v>0</v>
      </c>
      <c r="J17" s="6" t="str">
        <f t="shared" si="2"/>
        <v xml:space="preserve"> </v>
      </c>
      <c r="K17" s="94"/>
      <c r="L17" s="94"/>
      <c r="M17" s="95"/>
      <c r="N17" s="45">
        <v>18</v>
      </c>
      <c r="O17" s="46">
        <v>24</v>
      </c>
      <c r="P17" s="47">
        <f t="shared" si="0"/>
        <v>3</v>
      </c>
      <c r="Q17" s="48" t="s">
        <v>55</v>
      </c>
    </row>
    <row r="18" spans="1:17" ht="23.25" x14ac:dyDescent="0.35">
      <c r="A18" s="7"/>
      <c r="B18" s="7"/>
      <c r="C18" s="7"/>
      <c r="D18" s="8"/>
      <c r="E18" s="64"/>
      <c r="F18" s="64"/>
      <c r="G18" s="64"/>
      <c r="H18" s="33"/>
      <c r="I18" s="8">
        <f t="shared" si="1"/>
        <v>0</v>
      </c>
      <c r="J18" s="6" t="str">
        <f t="shared" si="2"/>
        <v xml:space="preserve"> </v>
      </c>
      <c r="K18" s="94"/>
      <c r="L18" s="94"/>
      <c r="M18" s="95"/>
      <c r="N18" s="45">
        <v>17</v>
      </c>
      <c r="O18" s="46">
        <v>24</v>
      </c>
      <c r="P18" s="47">
        <f t="shared" si="0"/>
        <v>2.8333333333333335</v>
      </c>
      <c r="Q18" s="48" t="s">
        <v>56</v>
      </c>
    </row>
    <row r="19" spans="1:17" ht="23.25" x14ac:dyDescent="0.35">
      <c r="A19" s="7"/>
      <c r="B19" s="7"/>
      <c r="C19" s="7"/>
      <c r="D19" s="8"/>
      <c r="E19" s="64"/>
      <c r="F19" s="64"/>
      <c r="G19" s="64"/>
      <c r="H19" s="33"/>
      <c r="I19" s="8">
        <f t="shared" si="1"/>
        <v>0</v>
      </c>
      <c r="J19" s="6" t="str">
        <f t="shared" si="2"/>
        <v xml:space="preserve"> </v>
      </c>
      <c r="K19" s="94"/>
      <c r="L19" s="94"/>
      <c r="M19" s="95"/>
      <c r="N19" s="45">
        <v>16</v>
      </c>
      <c r="O19" s="46">
        <v>24</v>
      </c>
      <c r="P19" s="47">
        <f t="shared" si="0"/>
        <v>2.6666666666666665</v>
      </c>
      <c r="Q19" s="48" t="s">
        <v>56</v>
      </c>
    </row>
    <row r="20" spans="1:17" ht="23.25" x14ac:dyDescent="0.35">
      <c r="A20" s="7"/>
      <c r="B20" s="7"/>
      <c r="C20" s="7"/>
      <c r="D20" s="8"/>
      <c r="E20" s="64"/>
      <c r="F20" s="64"/>
      <c r="G20" s="64"/>
      <c r="H20" s="33"/>
      <c r="I20" s="8">
        <f t="shared" si="1"/>
        <v>0</v>
      </c>
      <c r="J20" s="6" t="str">
        <f t="shared" si="2"/>
        <v xml:space="preserve"> </v>
      </c>
      <c r="K20" s="94"/>
      <c r="L20" s="94"/>
      <c r="M20" s="95"/>
      <c r="N20" s="45">
        <v>15</v>
      </c>
      <c r="O20" s="46">
        <v>24</v>
      </c>
      <c r="P20" s="47">
        <f t="shared" si="0"/>
        <v>2.5</v>
      </c>
      <c r="Q20" s="48" t="s">
        <v>57</v>
      </c>
    </row>
    <row r="21" spans="1:17" ht="23.25" x14ac:dyDescent="0.35">
      <c r="A21" s="7"/>
      <c r="B21" s="7"/>
      <c r="C21" s="7"/>
      <c r="D21" s="8"/>
      <c r="E21" s="64"/>
      <c r="F21" s="64"/>
      <c r="G21" s="64"/>
      <c r="H21" s="33"/>
      <c r="I21" s="8">
        <f t="shared" si="1"/>
        <v>0</v>
      </c>
      <c r="J21" s="6" t="str">
        <f t="shared" si="2"/>
        <v xml:space="preserve"> </v>
      </c>
      <c r="K21" s="94"/>
      <c r="L21" s="94"/>
      <c r="M21" s="95"/>
      <c r="N21" s="45">
        <v>14</v>
      </c>
      <c r="O21" s="46">
        <v>24</v>
      </c>
      <c r="P21" s="47">
        <f t="shared" si="0"/>
        <v>2.3333333333333335</v>
      </c>
      <c r="Q21" s="48" t="s">
        <v>57</v>
      </c>
    </row>
    <row r="22" spans="1:17" ht="23.25" x14ac:dyDescent="0.35">
      <c r="A22" s="7"/>
      <c r="B22" s="7"/>
      <c r="C22" s="7"/>
      <c r="D22" s="8"/>
      <c r="E22" s="64"/>
      <c r="F22" s="64"/>
      <c r="G22" s="64"/>
      <c r="H22" s="33"/>
      <c r="I22" s="8">
        <f t="shared" si="1"/>
        <v>0</v>
      </c>
      <c r="J22" s="6" t="str">
        <f t="shared" si="2"/>
        <v xml:space="preserve"> </v>
      </c>
      <c r="K22" s="94"/>
      <c r="L22" s="94"/>
      <c r="M22" s="95"/>
      <c r="N22" s="45">
        <v>13</v>
      </c>
      <c r="O22" s="46">
        <v>24</v>
      </c>
      <c r="P22" s="47">
        <f t="shared" si="0"/>
        <v>2.1666666666666665</v>
      </c>
      <c r="Q22" s="48" t="s">
        <v>58</v>
      </c>
    </row>
    <row r="23" spans="1:17" ht="23.25" x14ac:dyDescent="0.35">
      <c r="A23" s="7"/>
      <c r="B23" s="7"/>
      <c r="C23" s="7"/>
      <c r="D23" s="8"/>
      <c r="E23" s="64"/>
      <c r="F23" s="64"/>
      <c r="G23" s="64"/>
      <c r="H23" s="33"/>
      <c r="I23" s="8">
        <f t="shared" si="1"/>
        <v>0</v>
      </c>
      <c r="J23" s="6" t="str">
        <f t="shared" si="2"/>
        <v xml:space="preserve"> </v>
      </c>
      <c r="K23" s="94"/>
      <c r="L23" s="94"/>
      <c r="M23" s="95"/>
      <c r="N23" s="45">
        <v>12</v>
      </c>
      <c r="O23" s="46">
        <v>24</v>
      </c>
      <c r="P23" s="47">
        <f t="shared" si="0"/>
        <v>2</v>
      </c>
      <c r="Q23" s="48" t="s">
        <v>58</v>
      </c>
    </row>
    <row r="24" spans="1:17" ht="23.25" x14ac:dyDescent="0.35">
      <c r="A24" s="7"/>
      <c r="B24" s="7"/>
      <c r="C24" s="7"/>
      <c r="D24" s="8"/>
      <c r="E24" s="64"/>
      <c r="F24" s="64"/>
      <c r="G24" s="64"/>
      <c r="H24" s="33"/>
      <c r="I24" s="8">
        <f t="shared" si="1"/>
        <v>0</v>
      </c>
      <c r="J24" s="6" t="str">
        <f t="shared" si="2"/>
        <v xml:space="preserve"> </v>
      </c>
      <c r="K24" s="94"/>
      <c r="L24" s="94"/>
      <c r="M24" s="95"/>
      <c r="N24" s="45">
        <v>11</v>
      </c>
      <c r="O24" s="46">
        <v>24</v>
      </c>
      <c r="P24" s="47">
        <f t="shared" si="0"/>
        <v>1.8333333333333333</v>
      </c>
      <c r="Q24" s="48" t="s">
        <v>59</v>
      </c>
    </row>
    <row r="25" spans="1:17" ht="23.25" x14ac:dyDescent="0.35">
      <c r="A25" s="7"/>
      <c r="B25" s="7"/>
      <c r="C25" s="7"/>
      <c r="D25" s="8"/>
      <c r="E25" s="64"/>
      <c r="F25" s="64"/>
      <c r="G25" s="64"/>
      <c r="H25" s="33"/>
      <c r="I25" s="8">
        <f t="shared" si="1"/>
        <v>0</v>
      </c>
      <c r="J25" s="6" t="str">
        <f t="shared" si="2"/>
        <v xml:space="preserve"> </v>
      </c>
      <c r="K25" s="94"/>
      <c r="L25" s="94"/>
      <c r="M25" s="95"/>
      <c r="N25" s="45">
        <v>10</v>
      </c>
      <c r="O25" s="46">
        <v>24</v>
      </c>
      <c r="P25" s="47">
        <f t="shared" si="0"/>
        <v>1.6666666666666667</v>
      </c>
      <c r="Q25" s="48" t="s">
        <v>59</v>
      </c>
    </row>
    <row r="26" spans="1:17" ht="23.25" x14ac:dyDescent="0.35">
      <c r="A26" s="7"/>
      <c r="B26" s="7"/>
      <c r="C26" s="7"/>
      <c r="D26" s="8"/>
      <c r="E26" s="64"/>
      <c r="F26" s="64"/>
      <c r="G26" s="64"/>
      <c r="H26" s="33"/>
      <c r="I26" s="8">
        <f t="shared" si="1"/>
        <v>0</v>
      </c>
      <c r="J26" s="6" t="str">
        <f t="shared" si="2"/>
        <v xml:space="preserve"> </v>
      </c>
      <c r="K26" s="94"/>
      <c r="L26" s="94"/>
      <c r="M26" s="95"/>
      <c r="N26" s="45">
        <v>9</v>
      </c>
      <c r="O26" s="46">
        <v>24</v>
      </c>
      <c r="P26" s="47">
        <f t="shared" si="0"/>
        <v>1.5</v>
      </c>
      <c r="Q26" s="48" t="s">
        <v>60</v>
      </c>
    </row>
    <row r="27" spans="1:17" ht="23.25" x14ac:dyDescent="0.35">
      <c r="A27" s="7"/>
      <c r="B27" s="7"/>
      <c r="C27" s="7"/>
      <c r="D27" s="8"/>
      <c r="E27" s="64"/>
      <c r="F27" s="64"/>
      <c r="G27" s="64"/>
      <c r="H27" s="33"/>
      <c r="I27" s="8">
        <f t="shared" si="1"/>
        <v>0</v>
      </c>
      <c r="J27" s="6" t="str">
        <f t="shared" si="2"/>
        <v xml:space="preserve"> </v>
      </c>
      <c r="K27" s="94"/>
      <c r="L27" s="94"/>
      <c r="M27" s="95"/>
      <c r="N27" s="45">
        <v>8</v>
      </c>
      <c r="O27" s="46">
        <v>24</v>
      </c>
      <c r="P27" s="47">
        <f t="shared" si="0"/>
        <v>1.3333333333333333</v>
      </c>
      <c r="Q27" s="48" t="s">
        <v>60</v>
      </c>
    </row>
    <row r="28" spans="1:17" ht="23.25" x14ac:dyDescent="0.35">
      <c r="A28" s="7"/>
      <c r="B28" s="7"/>
      <c r="C28" s="7"/>
      <c r="D28" s="8"/>
      <c r="E28" s="64"/>
      <c r="F28" s="64"/>
      <c r="G28" s="64"/>
      <c r="H28" s="33"/>
      <c r="I28" s="8">
        <f t="shared" si="1"/>
        <v>0</v>
      </c>
      <c r="J28" s="6" t="str">
        <f t="shared" si="2"/>
        <v xml:space="preserve"> </v>
      </c>
      <c r="K28" s="94"/>
      <c r="L28" s="94"/>
      <c r="M28" s="95"/>
      <c r="N28" s="45">
        <v>7</v>
      </c>
      <c r="O28" s="46">
        <v>24</v>
      </c>
      <c r="P28" s="47">
        <f t="shared" si="0"/>
        <v>1.1666666666666667</v>
      </c>
      <c r="Q28" s="48" t="s">
        <v>61</v>
      </c>
    </row>
    <row r="29" spans="1:17" ht="23.25" x14ac:dyDescent="0.35">
      <c r="A29" s="7"/>
      <c r="B29" s="7"/>
      <c r="C29" s="7"/>
      <c r="D29" s="8"/>
      <c r="E29" s="64"/>
      <c r="F29" s="64"/>
      <c r="G29" s="64"/>
      <c r="H29" s="33"/>
      <c r="I29" s="8">
        <f t="shared" si="1"/>
        <v>0</v>
      </c>
      <c r="J29" s="6" t="str">
        <f t="shared" si="2"/>
        <v xml:space="preserve"> </v>
      </c>
      <c r="K29" s="94"/>
      <c r="L29" s="94"/>
      <c r="M29" s="95"/>
      <c r="N29" s="45">
        <v>6</v>
      </c>
      <c r="O29" s="46">
        <v>24</v>
      </c>
      <c r="P29" s="47">
        <f t="shared" si="0"/>
        <v>1</v>
      </c>
      <c r="Q29" s="48" t="s">
        <v>61</v>
      </c>
    </row>
    <row r="30" spans="1:17" ht="23.25" x14ac:dyDescent="0.35">
      <c r="A30" s="7"/>
      <c r="B30" s="7"/>
      <c r="C30" s="7"/>
      <c r="D30" s="8"/>
      <c r="E30" s="64"/>
      <c r="F30" s="64"/>
      <c r="G30" s="64"/>
      <c r="H30" s="33"/>
      <c r="I30" s="8">
        <f t="shared" si="1"/>
        <v>0</v>
      </c>
      <c r="J30" s="6" t="str">
        <f t="shared" si="2"/>
        <v xml:space="preserve"> </v>
      </c>
      <c r="K30" s="94"/>
      <c r="L30" s="94"/>
      <c r="M30" s="95"/>
      <c r="N30" s="45">
        <v>5</v>
      </c>
      <c r="O30" s="46">
        <v>24</v>
      </c>
      <c r="P30" s="47">
        <f t="shared" si="0"/>
        <v>0.83333333333333337</v>
      </c>
      <c r="Q30" s="48" t="s">
        <v>62</v>
      </c>
    </row>
    <row r="31" spans="1:17" ht="23.25" x14ac:dyDescent="0.35">
      <c r="A31" s="7"/>
      <c r="B31" s="7"/>
      <c r="C31" s="7"/>
      <c r="D31" s="8"/>
      <c r="E31" s="64"/>
      <c r="F31" s="64"/>
      <c r="G31" s="64"/>
      <c r="H31" s="33"/>
      <c r="I31" s="8">
        <f t="shared" si="1"/>
        <v>0</v>
      </c>
      <c r="J31" s="6" t="str">
        <f t="shared" si="2"/>
        <v xml:space="preserve"> </v>
      </c>
      <c r="K31" s="94"/>
      <c r="L31" s="94"/>
      <c r="M31" s="95"/>
      <c r="N31" s="45">
        <v>4</v>
      </c>
      <c r="O31" s="46">
        <v>24</v>
      </c>
      <c r="P31" s="47">
        <f t="shared" si="0"/>
        <v>0.66666666666666663</v>
      </c>
      <c r="Q31" s="48" t="s">
        <v>62</v>
      </c>
    </row>
    <row r="32" spans="1:17" ht="23.25" x14ac:dyDescent="0.35">
      <c r="A32" s="7"/>
      <c r="B32" s="7"/>
      <c r="C32" s="7"/>
      <c r="D32" s="8"/>
      <c r="E32" s="64"/>
      <c r="F32" s="64"/>
      <c r="G32" s="64"/>
      <c r="H32" s="33"/>
      <c r="I32" s="8">
        <f t="shared" si="1"/>
        <v>0</v>
      </c>
      <c r="J32" s="6" t="str">
        <f t="shared" si="2"/>
        <v xml:space="preserve"> </v>
      </c>
      <c r="K32" s="94"/>
      <c r="L32" s="94"/>
      <c r="M32" s="95"/>
      <c r="N32" s="45">
        <v>3</v>
      </c>
      <c r="O32" s="46">
        <v>24</v>
      </c>
      <c r="P32" s="47">
        <f t="shared" si="0"/>
        <v>0.5</v>
      </c>
      <c r="Q32" s="48" t="s">
        <v>63</v>
      </c>
    </row>
    <row r="33" spans="1:17" ht="23.25" x14ac:dyDescent="0.35">
      <c r="A33" s="7"/>
      <c r="B33" s="7"/>
      <c r="C33" s="7"/>
      <c r="D33" s="8"/>
      <c r="E33" s="64"/>
      <c r="F33" s="64"/>
      <c r="G33" s="64"/>
      <c r="H33" s="33"/>
      <c r="I33" s="8">
        <f t="shared" si="1"/>
        <v>0</v>
      </c>
      <c r="J33" s="6" t="str">
        <f t="shared" si="2"/>
        <v xml:space="preserve"> </v>
      </c>
      <c r="K33" s="94"/>
      <c r="L33" s="94"/>
      <c r="M33" s="95"/>
      <c r="N33" s="45">
        <v>2</v>
      </c>
      <c r="O33" s="46">
        <v>24</v>
      </c>
      <c r="P33" s="47">
        <f t="shared" si="0"/>
        <v>0.33333333333333331</v>
      </c>
      <c r="Q33" s="48" t="s">
        <v>63</v>
      </c>
    </row>
    <row r="34" spans="1:17" ht="24" thickBot="1" x14ac:dyDescent="0.4">
      <c r="A34" s="7"/>
      <c r="B34" s="7"/>
      <c r="C34" s="7"/>
      <c r="D34" s="8"/>
      <c r="E34" s="64"/>
      <c r="F34" s="64"/>
      <c r="G34" s="64"/>
      <c r="H34" s="33"/>
      <c r="I34" s="8">
        <f t="shared" si="1"/>
        <v>0</v>
      </c>
      <c r="J34" s="6" t="str">
        <f t="shared" si="2"/>
        <v xml:space="preserve"> </v>
      </c>
      <c r="K34" s="94"/>
      <c r="L34" s="94"/>
      <c r="M34" s="95"/>
      <c r="N34" s="49">
        <v>1</v>
      </c>
      <c r="O34" s="50">
        <v>24</v>
      </c>
      <c r="P34" s="51">
        <f t="shared" si="0"/>
        <v>0.16666666666666666</v>
      </c>
      <c r="Q34" s="52" t="s">
        <v>63</v>
      </c>
    </row>
    <row r="35" spans="1:17" ht="24" thickTop="1" x14ac:dyDescent="0.35">
      <c r="A35" s="7"/>
      <c r="B35" s="7"/>
      <c r="C35" s="7"/>
      <c r="D35" s="8"/>
      <c r="E35" s="64"/>
      <c r="F35" s="64"/>
      <c r="G35" s="64"/>
      <c r="H35" s="33"/>
      <c r="I35" s="8">
        <f t="shared" si="1"/>
        <v>0</v>
      </c>
      <c r="J35" s="6" t="str">
        <f t="shared" si="2"/>
        <v xml:space="preserve"> </v>
      </c>
      <c r="K35" s="94"/>
      <c r="L35" s="94"/>
      <c r="M35" s="95"/>
    </row>
    <row r="36" spans="1:17" ht="23.25" x14ac:dyDescent="0.35">
      <c r="A36" s="7"/>
      <c r="B36" s="7"/>
      <c r="C36" s="7"/>
      <c r="D36" s="8"/>
      <c r="E36" s="64"/>
      <c r="F36" s="64"/>
      <c r="G36" s="64"/>
      <c r="H36" s="33"/>
      <c r="I36" s="8">
        <f t="shared" si="1"/>
        <v>0</v>
      </c>
      <c r="J36" s="6" t="str">
        <f t="shared" si="2"/>
        <v xml:space="preserve"> </v>
      </c>
      <c r="K36" s="94"/>
      <c r="L36" s="94"/>
      <c r="M36" s="94"/>
    </row>
    <row r="37" spans="1:17" ht="23.25" x14ac:dyDescent="0.35">
      <c r="A37" s="7"/>
      <c r="B37" s="7"/>
      <c r="C37" s="7"/>
      <c r="D37" s="8"/>
      <c r="E37" s="64"/>
      <c r="F37" s="64"/>
      <c r="G37" s="64"/>
      <c r="H37" s="33"/>
      <c r="I37" s="8">
        <f t="shared" si="1"/>
        <v>0</v>
      </c>
      <c r="J37" s="6" t="str">
        <f t="shared" si="2"/>
        <v xml:space="preserve"> </v>
      </c>
      <c r="K37" s="94"/>
      <c r="L37" s="94"/>
      <c r="M37" s="94"/>
    </row>
    <row r="38" spans="1:17" ht="23.25" x14ac:dyDescent="0.35">
      <c r="A38" s="7"/>
      <c r="B38" s="7"/>
      <c r="C38" s="7"/>
      <c r="D38" s="8"/>
      <c r="E38" s="64"/>
      <c r="F38" s="64"/>
      <c r="G38" s="64"/>
      <c r="H38" s="33"/>
      <c r="I38" s="8">
        <f t="shared" si="1"/>
        <v>0</v>
      </c>
      <c r="J38" s="6" t="str">
        <f t="shared" si="2"/>
        <v xml:space="preserve"> </v>
      </c>
      <c r="K38" s="94"/>
      <c r="L38" s="94"/>
      <c r="M38" s="94"/>
    </row>
    <row r="39" spans="1:17" ht="23.25" x14ac:dyDescent="0.35">
      <c r="A39" s="7"/>
      <c r="B39" s="7"/>
      <c r="C39" s="7"/>
      <c r="D39" s="8"/>
      <c r="E39" s="64"/>
      <c r="F39" s="64"/>
      <c r="G39" s="64"/>
      <c r="H39" s="33"/>
      <c r="I39" s="8">
        <f t="shared" si="1"/>
        <v>0</v>
      </c>
      <c r="J39" s="6" t="str">
        <f t="shared" si="2"/>
        <v xml:space="preserve"> </v>
      </c>
      <c r="K39" s="94"/>
      <c r="L39" s="94"/>
      <c r="M39" s="94"/>
    </row>
    <row r="40" spans="1:17" ht="23.25" x14ac:dyDescent="0.35">
      <c r="A40" s="7"/>
      <c r="B40" s="7"/>
      <c r="C40" s="7"/>
      <c r="D40" s="8"/>
      <c r="E40" s="64"/>
      <c r="F40" s="64"/>
      <c r="G40" s="64"/>
      <c r="H40" s="33"/>
      <c r="I40" s="8">
        <f t="shared" si="1"/>
        <v>0</v>
      </c>
      <c r="J40" s="6" t="str">
        <f t="shared" si="2"/>
        <v xml:space="preserve"> </v>
      </c>
      <c r="K40" s="94"/>
      <c r="L40" s="94"/>
      <c r="M40" s="94"/>
    </row>
    <row r="41" spans="1:17" ht="23.25" x14ac:dyDescent="0.35">
      <c r="A41" s="7"/>
      <c r="B41" s="7"/>
      <c r="C41" s="7"/>
      <c r="D41" s="8"/>
      <c r="E41" s="64"/>
      <c r="F41" s="64"/>
      <c r="G41" s="64"/>
      <c r="H41" s="33"/>
      <c r="I41" s="8">
        <f t="shared" si="1"/>
        <v>0</v>
      </c>
      <c r="J41" s="6" t="str">
        <f t="shared" si="2"/>
        <v xml:space="preserve"> </v>
      </c>
      <c r="K41" s="94"/>
      <c r="L41" s="94"/>
      <c r="M41" s="94"/>
    </row>
    <row r="42" spans="1:17" ht="23.25" x14ac:dyDescent="0.35">
      <c r="A42" s="7"/>
      <c r="B42" s="7"/>
      <c r="C42" s="7"/>
      <c r="D42" s="8"/>
      <c r="E42" s="64"/>
      <c r="F42" s="64"/>
      <c r="G42" s="64"/>
      <c r="H42" s="33"/>
      <c r="I42" s="8">
        <f t="shared" si="1"/>
        <v>0</v>
      </c>
      <c r="J42" s="6" t="str">
        <f t="shared" si="2"/>
        <v xml:space="preserve"> </v>
      </c>
      <c r="K42" s="94"/>
      <c r="L42" s="94"/>
      <c r="M42" s="94"/>
    </row>
    <row r="43" spans="1:17" ht="23.25" x14ac:dyDescent="0.35">
      <c r="A43" s="7"/>
      <c r="B43" s="7"/>
      <c r="C43" s="7"/>
      <c r="D43" s="8"/>
      <c r="E43" s="64"/>
      <c r="F43" s="64"/>
      <c r="G43" s="64"/>
      <c r="H43" s="33"/>
      <c r="I43" s="8">
        <f t="shared" si="1"/>
        <v>0</v>
      </c>
      <c r="J43" s="6" t="str">
        <f t="shared" si="2"/>
        <v xml:space="preserve"> </v>
      </c>
      <c r="K43" s="94"/>
      <c r="L43" s="94"/>
      <c r="M43" s="94"/>
    </row>
    <row r="44" spans="1:17" ht="23.25" x14ac:dyDescent="0.35">
      <c r="A44" s="7"/>
      <c r="B44" s="7"/>
      <c r="C44" s="7"/>
      <c r="D44" s="8"/>
      <c r="E44" s="64"/>
      <c r="F44" s="64"/>
      <c r="G44" s="64"/>
      <c r="H44" s="33"/>
      <c r="I44" s="8">
        <f t="shared" si="1"/>
        <v>0</v>
      </c>
      <c r="J44" s="6" t="str">
        <f t="shared" si="2"/>
        <v xml:space="preserve"> </v>
      </c>
      <c r="K44" s="94"/>
      <c r="L44" s="94"/>
      <c r="M44" s="94"/>
    </row>
    <row r="45" spans="1:17" ht="23.25" x14ac:dyDescent="0.35">
      <c r="A45" s="7"/>
      <c r="B45" s="7"/>
      <c r="C45" s="7"/>
      <c r="D45" s="8"/>
      <c r="E45" s="64"/>
      <c r="F45" s="64"/>
      <c r="G45" s="64"/>
      <c r="H45" s="33"/>
      <c r="I45" s="8">
        <f t="shared" si="1"/>
        <v>0</v>
      </c>
      <c r="J45" s="6" t="str">
        <f t="shared" si="2"/>
        <v xml:space="preserve"> </v>
      </c>
      <c r="K45" s="94"/>
      <c r="L45" s="94"/>
      <c r="M45" s="94"/>
    </row>
    <row r="46" spans="1:17" ht="23.25" x14ac:dyDescent="0.35">
      <c r="A46" s="7"/>
      <c r="B46" s="7"/>
      <c r="C46" s="7"/>
      <c r="D46" s="8"/>
      <c r="E46" s="64"/>
      <c r="F46" s="64"/>
      <c r="G46" s="64"/>
      <c r="H46" s="33"/>
      <c r="I46" s="8">
        <f t="shared" si="1"/>
        <v>0</v>
      </c>
      <c r="J46" s="6" t="str">
        <f t="shared" si="2"/>
        <v xml:space="preserve"> </v>
      </c>
      <c r="K46" s="94"/>
      <c r="L46" s="94"/>
      <c r="M46" s="94"/>
    </row>
    <row r="47" spans="1:17" ht="23.25" x14ac:dyDescent="0.35">
      <c r="A47" s="7"/>
      <c r="B47" s="7"/>
      <c r="C47" s="7"/>
      <c r="D47" s="8"/>
      <c r="E47" s="64"/>
      <c r="F47" s="64"/>
      <c r="G47" s="64"/>
      <c r="H47" s="33"/>
      <c r="I47" s="8">
        <f t="shared" si="1"/>
        <v>0</v>
      </c>
      <c r="J47" s="6" t="str">
        <f t="shared" si="2"/>
        <v xml:space="preserve"> </v>
      </c>
      <c r="K47" s="94"/>
      <c r="L47" s="94"/>
      <c r="M47" s="94"/>
    </row>
    <row r="48" spans="1:17" ht="23.25" x14ac:dyDescent="0.35">
      <c r="A48" s="7"/>
      <c r="B48" s="7"/>
      <c r="C48" s="7"/>
      <c r="D48" s="8"/>
      <c r="E48" s="64"/>
      <c r="F48" s="64"/>
      <c r="G48" s="64"/>
      <c r="H48" s="33"/>
      <c r="I48" s="8">
        <f t="shared" si="1"/>
        <v>0</v>
      </c>
      <c r="J48" s="6" t="str">
        <f t="shared" si="2"/>
        <v xml:space="preserve"> </v>
      </c>
      <c r="K48" s="94"/>
      <c r="L48" s="94"/>
      <c r="M48" s="94"/>
    </row>
    <row r="49" spans="1:13" ht="23.25" x14ac:dyDescent="0.35">
      <c r="A49" s="7"/>
      <c r="B49" s="7"/>
      <c r="C49" s="7"/>
      <c r="D49" s="8"/>
      <c r="E49" s="64"/>
      <c r="F49" s="64"/>
      <c r="G49" s="64"/>
      <c r="H49" s="33"/>
      <c r="I49" s="8">
        <f t="shared" si="1"/>
        <v>0</v>
      </c>
      <c r="J49" s="6" t="str">
        <f t="shared" si="2"/>
        <v xml:space="preserve"> </v>
      </c>
      <c r="K49" s="94"/>
      <c r="L49" s="94"/>
      <c r="M49" s="94"/>
    </row>
    <row r="50" spans="1:13" ht="23.25" x14ac:dyDescent="0.35">
      <c r="A50" s="7"/>
      <c r="B50" s="7"/>
      <c r="C50" s="7"/>
      <c r="D50" s="8"/>
      <c r="E50" s="64"/>
      <c r="F50" s="64"/>
      <c r="G50" s="64"/>
      <c r="H50" s="33"/>
      <c r="I50" s="8">
        <f t="shared" si="1"/>
        <v>0</v>
      </c>
      <c r="J50" s="6" t="str">
        <f t="shared" si="2"/>
        <v xml:space="preserve"> </v>
      </c>
      <c r="K50" s="94"/>
      <c r="L50" s="94"/>
      <c r="M50" s="94"/>
    </row>
    <row r="51" spans="1:13" ht="23.25" x14ac:dyDescent="0.35">
      <c r="A51" s="7"/>
      <c r="B51" s="7"/>
      <c r="C51" s="7"/>
      <c r="D51" s="8"/>
      <c r="E51" s="64"/>
      <c r="F51" s="64"/>
      <c r="G51" s="64"/>
      <c r="H51" s="33"/>
      <c r="I51" s="8">
        <f t="shared" si="1"/>
        <v>0</v>
      </c>
      <c r="J51" s="6" t="str">
        <f t="shared" si="2"/>
        <v xml:space="preserve"> </v>
      </c>
      <c r="K51" s="94"/>
      <c r="L51" s="94"/>
      <c r="M51" s="94"/>
    </row>
    <row r="52" spans="1:13" ht="23.25" x14ac:dyDescent="0.35">
      <c r="A52" s="7"/>
      <c r="B52" s="7"/>
      <c r="C52" s="7"/>
      <c r="D52" s="8"/>
      <c r="E52" s="64"/>
      <c r="F52" s="64"/>
      <c r="G52" s="64"/>
      <c r="H52" s="33"/>
      <c r="I52" s="8">
        <f t="shared" si="1"/>
        <v>0</v>
      </c>
      <c r="J52" s="6" t="str">
        <f t="shared" si="2"/>
        <v xml:space="preserve"> </v>
      </c>
      <c r="K52" s="94"/>
      <c r="L52" s="94"/>
      <c r="M52" s="94"/>
    </row>
    <row r="53" spans="1:13" ht="23.25" x14ac:dyDescent="0.35">
      <c r="A53" s="7"/>
      <c r="B53" s="7"/>
      <c r="C53" s="7"/>
      <c r="D53" s="8"/>
      <c r="E53" s="64"/>
      <c r="F53" s="64"/>
      <c r="G53" s="64"/>
      <c r="H53" s="33"/>
      <c r="I53" s="8">
        <f t="shared" si="1"/>
        <v>0</v>
      </c>
      <c r="J53" s="6" t="str">
        <f t="shared" si="2"/>
        <v xml:space="preserve"> </v>
      </c>
      <c r="K53" s="94"/>
      <c r="L53" s="94"/>
      <c r="M53" s="94"/>
    </row>
    <row r="54" spans="1:13" ht="23.25" x14ac:dyDescent="0.35">
      <c r="A54" s="7"/>
      <c r="B54" s="7"/>
      <c r="C54" s="7"/>
      <c r="D54" s="8"/>
      <c r="E54" s="64"/>
      <c r="F54" s="64"/>
      <c r="G54" s="64"/>
      <c r="H54" s="33"/>
      <c r="I54" s="8">
        <f t="shared" si="1"/>
        <v>0</v>
      </c>
      <c r="J54" s="6" t="str">
        <f t="shared" si="2"/>
        <v xml:space="preserve"> </v>
      </c>
      <c r="K54" s="94"/>
      <c r="L54" s="94"/>
      <c r="M54" s="94"/>
    </row>
    <row r="55" spans="1:13" ht="23.25" x14ac:dyDescent="0.35">
      <c r="A55" s="7"/>
      <c r="B55" s="7"/>
      <c r="C55" s="7"/>
      <c r="D55" s="8"/>
      <c r="E55" s="64"/>
      <c r="F55" s="64"/>
      <c r="G55" s="64"/>
      <c r="H55" s="33"/>
      <c r="I55" s="8">
        <f t="shared" si="1"/>
        <v>0</v>
      </c>
      <c r="J55" s="6" t="str">
        <f t="shared" si="2"/>
        <v xml:space="preserve"> </v>
      </c>
      <c r="K55" s="94"/>
      <c r="L55" s="94"/>
      <c r="M55" s="94"/>
    </row>
    <row r="56" spans="1:13" ht="23.25" x14ac:dyDescent="0.35">
      <c r="A56" s="7"/>
      <c r="B56" s="7"/>
      <c r="C56" s="7"/>
      <c r="D56" s="8"/>
      <c r="E56" s="64"/>
      <c r="F56" s="64"/>
      <c r="G56" s="64"/>
      <c r="H56" s="33"/>
      <c r="I56" s="8">
        <f t="shared" si="1"/>
        <v>0</v>
      </c>
      <c r="J56" s="6" t="str">
        <f t="shared" si="2"/>
        <v xml:space="preserve"> </v>
      </c>
      <c r="K56" s="94"/>
      <c r="L56" s="94"/>
      <c r="M56" s="94"/>
    </row>
    <row r="57" spans="1:13" ht="23.25" x14ac:dyDescent="0.35">
      <c r="A57" s="7"/>
      <c r="B57" s="7"/>
      <c r="C57" s="7"/>
      <c r="D57" s="8"/>
      <c r="E57" s="64"/>
      <c r="F57" s="64"/>
      <c r="G57" s="64"/>
      <c r="H57" s="33"/>
      <c r="I57" s="8">
        <f t="shared" si="1"/>
        <v>0</v>
      </c>
      <c r="J57" s="6" t="str">
        <f t="shared" si="2"/>
        <v xml:space="preserve"> </v>
      </c>
      <c r="K57" s="94"/>
      <c r="L57" s="94"/>
      <c r="M57" s="94"/>
    </row>
    <row r="58" spans="1:13" ht="23.25" x14ac:dyDescent="0.35">
      <c r="A58" s="7"/>
      <c r="B58" s="7"/>
      <c r="C58" s="7"/>
      <c r="D58" s="8"/>
      <c r="E58" s="64"/>
      <c r="F58" s="64"/>
      <c r="G58" s="64"/>
      <c r="H58" s="33"/>
      <c r="I58" s="8">
        <f t="shared" si="1"/>
        <v>0</v>
      </c>
      <c r="J58" s="6" t="str">
        <f t="shared" si="2"/>
        <v xml:space="preserve"> </v>
      </c>
      <c r="K58" s="94"/>
      <c r="L58" s="94"/>
      <c r="M58" s="94"/>
    </row>
    <row r="59" spans="1:13" ht="23.25" x14ac:dyDescent="0.35">
      <c r="A59" s="7"/>
      <c r="B59" s="7"/>
      <c r="C59" s="7"/>
      <c r="D59" s="8"/>
      <c r="E59" s="64"/>
      <c r="F59" s="64"/>
      <c r="G59" s="64"/>
      <c r="H59" s="33"/>
      <c r="I59" s="8">
        <f t="shared" si="1"/>
        <v>0</v>
      </c>
      <c r="J59" s="6" t="str">
        <f t="shared" si="2"/>
        <v xml:space="preserve"> </v>
      </c>
      <c r="K59" s="94"/>
      <c r="L59" s="94"/>
      <c r="M59" s="94"/>
    </row>
    <row r="60" spans="1:13" ht="23.25" x14ac:dyDescent="0.35">
      <c r="A60" s="7"/>
      <c r="B60" s="7"/>
      <c r="C60" s="7"/>
      <c r="D60" s="8"/>
      <c r="E60" s="64"/>
      <c r="F60" s="64"/>
      <c r="G60" s="64"/>
      <c r="H60" s="33"/>
      <c r="I60" s="8">
        <f t="shared" si="1"/>
        <v>0</v>
      </c>
      <c r="J60" s="6" t="str">
        <f t="shared" si="2"/>
        <v xml:space="preserve"> </v>
      </c>
      <c r="K60" s="94"/>
      <c r="L60" s="94"/>
      <c r="M60" s="94"/>
    </row>
    <row r="61" spans="1:13" ht="23.25" x14ac:dyDescent="0.35">
      <c r="A61" s="7"/>
      <c r="B61" s="7"/>
      <c r="C61" s="7"/>
      <c r="D61" s="8"/>
      <c r="E61" s="64"/>
      <c r="F61" s="64"/>
      <c r="G61" s="64"/>
      <c r="H61" s="33"/>
      <c r="I61" s="8">
        <f t="shared" si="1"/>
        <v>0</v>
      </c>
      <c r="J61" s="6" t="str">
        <f t="shared" si="2"/>
        <v xml:space="preserve"> </v>
      </c>
      <c r="K61" s="94"/>
      <c r="L61" s="94"/>
      <c r="M61" s="94"/>
    </row>
    <row r="62" spans="1:13" ht="23.25" x14ac:dyDescent="0.35">
      <c r="A62" s="7"/>
      <c r="B62" s="7"/>
      <c r="C62" s="7"/>
      <c r="D62" s="8"/>
      <c r="E62" s="64"/>
      <c r="F62" s="64"/>
      <c r="G62" s="64"/>
      <c r="H62" s="33"/>
      <c r="I62" s="8">
        <f t="shared" si="1"/>
        <v>0</v>
      </c>
      <c r="J62" s="6" t="str">
        <f t="shared" si="2"/>
        <v xml:space="preserve"> </v>
      </c>
      <c r="K62" s="94"/>
      <c r="L62" s="94"/>
      <c r="M62" s="94"/>
    </row>
    <row r="63" spans="1:13" ht="23.25" x14ac:dyDescent="0.35">
      <c r="A63" s="7"/>
      <c r="B63" s="7"/>
      <c r="C63" s="7"/>
      <c r="D63" s="8"/>
      <c r="E63" s="64"/>
      <c r="F63" s="64"/>
      <c r="G63" s="64"/>
      <c r="H63" s="33"/>
      <c r="I63" s="8">
        <f t="shared" si="1"/>
        <v>0</v>
      </c>
      <c r="J63" s="6" t="str">
        <f t="shared" si="2"/>
        <v xml:space="preserve"> </v>
      </c>
      <c r="K63" s="94"/>
      <c r="L63" s="94"/>
      <c r="M63" s="94"/>
    </row>
    <row r="64" spans="1:13" ht="23.25" x14ac:dyDescent="0.35">
      <c r="A64" s="7"/>
      <c r="B64" s="7"/>
      <c r="C64" s="7"/>
      <c r="D64" s="8"/>
      <c r="E64" s="64"/>
      <c r="F64" s="64"/>
      <c r="G64" s="64"/>
      <c r="H64" s="33"/>
      <c r="I64" s="8">
        <f t="shared" si="1"/>
        <v>0</v>
      </c>
      <c r="J64" s="6" t="str">
        <f t="shared" si="2"/>
        <v xml:space="preserve"> </v>
      </c>
      <c r="K64" s="94"/>
      <c r="L64" s="94"/>
      <c r="M64" s="94"/>
    </row>
    <row r="65" spans="1:13" ht="23.25" x14ac:dyDescent="0.35">
      <c r="A65" s="7"/>
      <c r="B65" s="7"/>
      <c r="C65" s="7"/>
      <c r="D65" s="8"/>
      <c r="E65" s="64"/>
      <c r="F65" s="64"/>
      <c r="G65" s="64"/>
      <c r="H65" s="33"/>
      <c r="I65" s="8">
        <f t="shared" si="1"/>
        <v>0</v>
      </c>
      <c r="J65" s="6" t="str">
        <f t="shared" si="2"/>
        <v xml:space="preserve"> </v>
      </c>
      <c r="K65" s="94"/>
      <c r="L65" s="94"/>
      <c r="M65" s="94"/>
    </row>
    <row r="66" spans="1:13" ht="23.25" x14ac:dyDescent="0.35">
      <c r="A66" s="7"/>
      <c r="B66" s="7"/>
      <c r="C66" s="7"/>
      <c r="D66" s="8"/>
      <c r="E66" s="64"/>
      <c r="F66" s="64"/>
      <c r="G66" s="64"/>
      <c r="H66" s="33"/>
      <c r="I66" s="8">
        <f t="shared" si="1"/>
        <v>0</v>
      </c>
      <c r="J66" s="6" t="str">
        <f t="shared" si="2"/>
        <v xml:space="preserve"> </v>
      </c>
      <c r="K66" s="94"/>
      <c r="L66" s="94"/>
      <c r="M66" s="94"/>
    </row>
    <row r="67" spans="1:13" ht="23.25" x14ac:dyDescent="0.35">
      <c r="A67" s="7"/>
      <c r="B67" s="7"/>
      <c r="C67" s="7"/>
      <c r="D67" s="8"/>
      <c r="E67" s="64"/>
      <c r="F67" s="64"/>
      <c r="G67" s="64"/>
      <c r="H67" s="33"/>
      <c r="I67" s="8">
        <f t="shared" si="1"/>
        <v>0</v>
      </c>
      <c r="J67" s="6" t="str">
        <f t="shared" si="2"/>
        <v xml:space="preserve"> </v>
      </c>
      <c r="K67" s="94"/>
      <c r="L67" s="94"/>
      <c r="M67" s="94"/>
    </row>
    <row r="68" spans="1:13" ht="23.25" x14ac:dyDescent="0.35">
      <c r="A68" s="7"/>
      <c r="B68" s="7"/>
      <c r="C68" s="7"/>
      <c r="D68" s="8"/>
      <c r="E68" s="64"/>
      <c r="F68" s="64"/>
      <c r="G68" s="64"/>
      <c r="H68" s="33"/>
      <c r="I68" s="8">
        <f t="shared" si="1"/>
        <v>0</v>
      </c>
      <c r="J68" s="6" t="str">
        <f t="shared" si="2"/>
        <v xml:space="preserve"> </v>
      </c>
      <c r="K68" s="94"/>
      <c r="L68" s="94"/>
      <c r="M68" s="94"/>
    </row>
    <row r="69" spans="1:13" ht="23.25" x14ac:dyDescent="0.35">
      <c r="A69" s="7"/>
      <c r="B69" s="7"/>
      <c r="C69" s="7"/>
      <c r="D69" s="8"/>
      <c r="E69" s="64"/>
      <c r="F69" s="64"/>
      <c r="G69" s="64"/>
      <c r="H69" s="33"/>
      <c r="I69" s="8">
        <f t="shared" si="1"/>
        <v>0</v>
      </c>
      <c r="J69" s="6" t="str">
        <f t="shared" si="2"/>
        <v xml:space="preserve"> </v>
      </c>
      <c r="K69" s="94"/>
      <c r="L69" s="94"/>
      <c r="M69" s="94"/>
    </row>
    <row r="70" spans="1:13" ht="23.25" x14ac:dyDescent="0.35">
      <c r="A70" s="7"/>
      <c r="B70" s="7"/>
      <c r="C70" s="7"/>
      <c r="D70" s="8"/>
      <c r="E70" s="64"/>
      <c r="F70" s="64"/>
      <c r="G70" s="64"/>
      <c r="H70" s="33"/>
      <c r="I70" s="8">
        <f t="shared" si="1"/>
        <v>0</v>
      </c>
      <c r="J70" s="6" t="str">
        <f t="shared" si="2"/>
        <v xml:space="preserve"> </v>
      </c>
      <c r="K70" s="94"/>
      <c r="L70" s="94"/>
      <c r="M70" s="94"/>
    </row>
    <row r="71" spans="1:13" ht="23.25" x14ac:dyDescent="0.35">
      <c r="A71" s="7"/>
      <c r="B71" s="7"/>
      <c r="C71" s="7"/>
      <c r="D71" s="8"/>
      <c r="E71" s="64"/>
      <c r="F71" s="64"/>
      <c r="G71" s="64"/>
      <c r="H71" s="33"/>
      <c r="I71" s="8">
        <f t="shared" si="1"/>
        <v>0</v>
      </c>
      <c r="J71" s="6" t="str">
        <f t="shared" si="2"/>
        <v xml:space="preserve"> </v>
      </c>
      <c r="K71" s="94"/>
      <c r="L71" s="94"/>
      <c r="M71" s="94"/>
    </row>
    <row r="72" spans="1:13" ht="23.25" x14ac:dyDescent="0.35">
      <c r="A72" s="7"/>
      <c r="B72" s="7"/>
      <c r="C72" s="7"/>
      <c r="D72" s="8"/>
      <c r="E72" s="64"/>
      <c r="F72" s="64"/>
      <c r="G72" s="64"/>
      <c r="H72" s="33"/>
      <c r="I72" s="8">
        <f t="shared" si="1"/>
        <v>0</v>
      </c>
      <c r="J72" s="6" t="str">
        <f t="shared" si="2"/>
        <v xml:space="preserve"> </v>
      </c>
      <c r="K72" s="94"/>
      <c r="L72" s="94"/>
      <c r="M72" s="94"/>
    </row>
    <row r="73" spans="1:13" ht="23.25" x14ac:dyDescent="0.35">
      <c r="A73" s="7"/>
      <c r="B73" s="7"/>
      <c r="C73" s="7"/>
      <c r="D73" s="8"/>
      <c r="E73" s="64"/>
      <c r="F73" s="64"/>
      <c r="G73" s="64"/>
      <c r="H73" s="33"/>
      <c r="I73" s="8">
        <f t="shared" si="1"/>
        <v>0</v>
      </c>
      <c r="J73" s="6" t="str">
        <f t="shared" si="2"/>
        <v xml:space="preserve"> </v>
      </c>
      <c r="K73" s="94"/>
      <c r="L73" s="94"/>
      <c r="M73" s="94"/>
    </row>
    <row r="74" spans="1:13" ht="23.25" x14ac:dyDescent="0.35">
      <c r="A74" s="7"/>
      <c r="B74" s="7"/>
      <c r="C74" s="7"/>
      <c r="D74" s="8"/>
      <c r="E74" s="64"/>
      <c r="F74" s="64"/>
      <c r="G74" s="64"/>
      <c r="H74" s="33"/>
      <c r="I74" s="8">
        <f t="shared" si="1"/>
        <v>0</v>
      </c>
      <c r="J74" s="6" t="str">
        <f t="shared" si="2"/>
        <v xml:space="preserve"> </v>
      </c>
      <c r="K74" s="94"/>
      <c r="L74" s="94"/>
      <c r="M74" s="94"/>
    </row>
    <row r="75" spans="1:13" ht="23.25" x14ac:dyDescent="0.35">
      <c r="A75" s="7"/>
      <c r="B75" s="7"/>
      <c r="C75" s="7"/>
      <c r="D75" s="8"/>
      <c r="E75" s="64"/>
      <c r="F75" s="64"/>
      <c r="G75" s="64"/>
      <c r="H75" s="33"/>
      <c r="I75" s="8">
        <f t="shared" si="1"/>
        <v>0</v>
      </c>
      <c r="J75" s="6" t="str">
        <f t="shared" si="2"/>
        <v xml:space="preserve"> </v>
      </c>
      <c r="K75" s="94"/>
      <c r="L75" s="94"/>
      <c r="M75" s="94"/>
    </row>
    <row r="76" spans="1:13" ht="23.25" x14ac:dyDescent="0.35">
      <c r="A76" s="7"/>
      <c r="B76" s="7"/>
      <c r="C76" s="7"/>
      <c r="D76" s="8"/>
      <c r="E76" s="64"/>
      <c r="F76" s="64"/>
      <c r="G76" s="64"/>
      <c r="H76" s="33"/>
      <c r="I76" s="8">
        <f t="shared" ref="I76:I139" si="3">(H76/24)*4</f>
        <v>0</v>
      </c>
      <c r="J76" s="6" t="str">
        <f t="shared" ref="J76:J139" si="4">IF(I76&gt;=$G$10,"Yes"," ")</f>
        <v xml:space="preserve"> </v>
      </c>
      <c r="K76" s="94"/>
      <c r="L76" s="94"/>
      <c r="M76" s="94"/>
    </row>
    <row r="77" spans="1:13" ht="23.25" x14ac:dyDescent="0.35">
      <c r="A77" s="7"/>
      <c r="B77" s="7"/>
      <c r="C77" s="7"/>
      <c r="D77" s="8"/>
      <c r="E77" s="64"/>
      <c r="F77" s="64"/>
      <c r="G77" s="64"/>
      <c r="H77" s="33"/>
      <c r="I77" s="8">
        <f t="shared" si="3"/>
        <v>0</v>
      </c>
      <c r="J77" s="6" t="str">
        <f t="shared" si="4"/>
        <v xml:space="preserve"> </v>
      </c>
      <c r="K77" s="94"/>
      <c r="L77" s="94"/>
      <c r="M77" s="94"/>
    </row>
    <row r="78" spans="1:13" ht="23.25" x14ac:dyDescent="0.35">
      <c r="A78" s="7"/>
      <c r="B78" s="7"/>
      <c r="C78" s="7"/>
      <c r="D78" s="8"/>
      <c r="E78" s="64"/>
      <c r="F78" s="64"/>
      <c r="G78" s="64"/>
      <c r="H78" s="33"/>
      <c r="I78" s="8">
        <f t="shared" si="3"/>
        <v>0</v>
      </c>
      <c r="J78" s="6" t="str">
        <f t="shared" si="4"/>
        <v xml:space="preserve"> </v>
      </c>
      <c r="K78" s="94"/>
      <c r="L78" s="94"/>
      <c r="M78" s="94"/>
    </row>
    <row r="79" spans="1:13" ht="23.25" x14ac:dyDescent="0.35">
      <c r="A79" s="7"/>
      <c r="B79" s="7"/>
      <c r="C79" s="7"/>
      <c r="D79" s="8"/>
      <c r="E79" s="64"/>
      <c r="F79" s="64"/>
      <c r="G79" s="64"/>
      <c r="H79" s="33"/>
      <c r="I79" s="8">
        <f t="shared" si="3"/>
        <v>0</v>
      </c>
      <c r="J79" s="6" t="str">
        <f t="shared" si="4"/>
        <v xml:space="preserve"> </v>
      </c>
      <c r="K79" s="94"/>
      <c r="L79" s="94"/>
      <c r="M79" s="94"/>
    </row>
    <row r="80" spans="1:13" ht="23.25" x14ac:dyDescent="0.35">
      <c r="A80" s="7"/>
      <c r="B80" s="7"/>
      <c r="C80" s="7"/>
      <c r="D80" s="8"/>
      <c r="E80" s="64"/>
      <c r="F80" s="64"/>
      <c r="G80" s="64"/>
      <c r="H80" s="33"/>
      <c r="I80" s="8">
        <f t="shared" si="3"/>
        <v>0</v>
      </c>
      <c r="J80" s="6" t="str">
        <f t="shared" si="4"/>
        <v xml:space="preserve"> </v>
      </c>
      <c r="K80" s="94"/>
      <c r="L80" s="94"/>
      <c r="M80" s="94"/>
    </row>
    <row r="81" spans="1:13" ht="23.25" x14ac:dyDescent="0.35">
      <c r="A81" s="7"/>
      <c r="B81" s="7"/>
      <c r="C81" s="7"/>
      <c r="D81" s="8"/>
      <c r="E81" s="64"/>
      <c r="F81" s="64"/>
      <c r="G81" s="64"/>
      <c r="H81" s="33"/>
      <c r="I81" s="8">
        <f t="shared" si="3"/>
        <v>0</v>
      </c>
      <c r="J81" s="6" t="str">
        <f t="shared" si="4"/>
        <v xml:space="preserve"> </v>
      </c>
      <c r="K81" s="94"/>
      <c r="L81" s="94"/>
      <c r="M81" s="94"/>
    </row>
    <row r="82" spans="1:13" ht="23.25" x14ac:dyDescent="0.35">
      <c r="A82" s="7"/>
      <c r="B82" s="7"/>
      <c r="C82" s="7"/>
      <c r="D82" s="8"/>
      <c r="E82" s="64"/>
      <c r="F82" s="64"/>
      <c r="G82" s="64"/>
      <c r="H82" s="33"/>
      <c r="I82" s="8">
        <f t="shared" si="3"/>
        <v>0</v>
      </c>
      <c r="J82" s="6" t="str">
        <f t="shared" si="4"/>
        <v xml:space="preserve"> </v>
      </c>
      <c r="K82" s="94"/>
      <c r="L82" s="94"/>
      <c r="M82" s="94"/>
    </row>
    <row r="83" spans="1:13" ht="23.25" x14ac:dyDescent="0.35">
      <c r="A83" s="7"/>
      <c r="B83" s="7"/>
      <c r="C83" s="7"/>
      <c r="D83" s="8"/>
      <c r="E83" s="64"/>
      <c r="F83" s="64"/>
      <c r="G83" s="64"/>
      <c r="H83" s="33"/>
      <c r="I83" s="8">
        <f t="shared" si="3"/>
        <v>0</v>
      </c>
      <c r="J83" s="6" t="str">
        <f t="shared" si="4"/>
        <v xml:space="preserve"> </v>
      </c>
      <c r="K83" s="94"/>
      <c r="L83" s="94"/>
      <c r="M83" s="94"/>
    </row>
    <row r="84" spans="1:13" ht="23.25" x14ac:dyDescent="0.35">
      <c r="A84" s="7"/>
      <c r="B84" s="7"/>
      <c r="C84" s="7"/>
      <c r="D84" s="8"/>
      <c r="E84" s="64"/>
      <c r="F84" s="64"/>
      <c r="G84" s="64"/>
      <c r="H84" s="33"/>
      <c r="I84" s="8">
        <f t="shared" si="3"/>
        <v>0</v>
      </c>
      <c r="J84" s="6" t="str">
        <f t="shared" si="4"/>
        <v xml:space="preserve"> </v>
      </c>
      <c r="K84" s="94"/>
      <c r="L84" s="94"/>
      <c r="M84" s="94"/>
    </row>
    <row r="85" spans="1:13" ht="23.25" x14ac:dyDescent="0.35">
      <c r="A85" s="7"/>
      <c r="B85" s="7"/>
      <c r="C85" s="7"/>
      <c r="D85" s="8"/>
      <c r="E85" s="64"/>
      <c r="F85" s="64"/>
      <c r="G85" s="64"/>
      <c r="H85" s="33"/>
      <c r="I85" s="8">
        <f t="shared" si="3"/>
        <v>0</v>
      </c>
      <c r="J85" s="6" t="str">
        <f t="shared" si="4"/>
        <v xml:space="preserve"> </v>
      </c>
      <c r="K85" s="94"/>
      <c r="L85" s="94"/>
      <c r="M85" s="94"/>
    </row>
    <row r="86" spans="1:13" ht="23.25" x14ac:dyDescent="0.35">
      <c r="A86" s="7"/>
      <c r="B86" s="7"/>
      <c r="C86" s="7"/>
      <c r="D86" s="8"/>
      <c r="E86" s="64"/>
      <c r="F86" s="64"/>
      <c r="G86" s="64"/>
      <c r="H86" s="33"/>
      <c r="I86" s="8">
        <f t="shared" si="3"/>
        <v>0</v>
      </c>
      <c r="J86" s="6" t="str">
        <f t="shared" si="4"/>
        <v xml:space="preserve"> </v>
      </c>
      <c r="K86" s="94"/>
      <c r="L86" s="94"/>
      <c r="M86" s="94"/>
    </row>
    <row r="87" spans="1:13" ht="23.25" x14ac:dyDescent="0.35">
      <c r="A87" s="7"/>
      <c r="B87" s="7"/>
      <c r="C87" s="7"/>
      <c r="D87" s="8"/>
      <c r="E87" s="64"/>
      <c r="F87" s="64"/>
      <c r="G87" s="64"/>
      <c r="H87" s="33"/>
      <c r="I87" s="8">
        <f t="shared" si="3"/>
        <v>0</v>
      </c>
      <c r="J87" s="6" t="str">
        <f t="shared" si="4"/>
        <v xml:space="preserve"> </v>
      </c>
      <c r="K87" s="94"/>
      <c r="L87" s="94"/>
      <c r="M87" s="94"/>
    </row>
    <row r="88" spans="1:13" ht="23.25" x14ac:dyDescent="0.35">
      <c r="A88" s="7"/>
      <c r="B88" s="7"/>
      <c r="C88" s="7"/>
      <c r="D88" s="8"/>
      <c r="E88" s="64"/>
      <c r="F88" s="64"/>
      <c r="G88" s="64"/>
      <c r="H88" s="33"/>
      <c r="I88" s="8">
        <f t="shared" si="3"/>
        <v>0</v>
      </c>
      <c r="J88" s="6" t="str">
        <f t="shared" si="4"/>
        <v xml:space="preserve"> </v>
      </c>
      <c r="K88" s="94"/>
      <c r="L88" s="94"/>
      <c r="M88" s="94"/>
    </row>
    <row r="89" spans="1:13" ht="23.25" x14ac:dyDescent="0.35">
      <c r="A89" s="7"/>
      <c r="B89" s="7"/>
      <c r="C89" s="7"/>
      <c r="D89" s="8"/>
      <c r="E89" s="64"/>
      <c r="F89" s="64"/>
      <c r="G89" s="64"/>
      <c r="H89" s="33"/>
      <c r="I89" s="8">
        <f t="shared" si="3"/>
        <v>0</v>
      </c>
      <c r="J89" s="6" t="str">
        <f t="shared" si="4"/>
        <v xml:space="preserve"> </v>
      </c>
      <c r="K89" s="94"/>
      <c r="L89" s="94"/>
      <c r="M89" s="94"/>
    </row>
    <row r="90" spans="1:13" ht="23.25" x14ac:dyDescent="0.35">
      <c r="A90" s="7"/>
      <c r="B90" s="7"/>
      <c r="C90" s="7"/>
      <c r="D90" s="8"/>
      <c r="E90" s="64"/>
      <c r="F90" s="64"/>
      <c r="G90" s="64"/>
      <c r="H90" s="33"/>
      <c r="I90" s="8">
        <f t="shared" si="3"/>
        <v>0</v>
      </c>
      <c r="J90" s="6" t="str">
        <f t="shared" si="4"/>
        <v xml:space="preserve"> </v>
      </c>
      <c r="K90" s="94"/>
      <c r="L90" s="94"/>
      <c r="M90" s="94"/>
    </row>
    <row r="91" spans="1:13" ht="23.25" x14ac:dyDescent="0.35">
      <c r="A91" s="7"/>
      <c r="B91" s="7"/>
      <c r="C91" s="7"/>
      <c r="D91" s="8"/>
      <c r="E91" s="64"/>
      <c r="F91" s="64"/>
      <c r="G91" s="64"/>
      <c r="H91" s="33"/>
      <c r="I91" s="8">
        <f t="shared" si="3"/>
        <v>0</v>
      </c>
      <c r="J91" s="6" t="str">
        <f t="shared" si="4"/>
        <v xml:space="preserve"> </v>
      </c>
      <c r="K91" s="94"/>
      <c r="L91" s="94"/>
      <c r="M91" s="94"/>
    </row>
    <row r="92" spans="1:13" ht="23.25" x14ac:dyDescent="0.35">
      <c r="A92" s="7"/>
      <c r="B92" s="7"/>
      <c r="C92" s="7"/>
      <c r="D92" s="8"/>
      <c r="E92" s="64"/>
      <c r="F92" s="64"/>
      <c r="G92" s="64"/>
      <c r="H92" s="33"/>
      <c r="I92" s="8">
        <f t="shared" si="3"/>
        <v>0</v>
      </c>
      <c r="J92" s="6" t="str">
        <f t="shared" si="4"/>
        <v xml:space="preserve"> </v>
      </c>
      <c r="K92" s="94"/>
      <c r="L92" s="94"/>
      <c r="M92" s="94"/>
    </row>
    <row r="93" spans="1:13" ht="23.25" x14ac:dyDescent="0.35">
      <c r="A93" s="7"/>
      <c r="B93" s="7"/>
      <c r="C93" s="7"/>
      <c r="D93" s="8"/>
      <c r="E93" s="64"/>
      <c r="F93" s="64"/>
      <c r="G93" s="64"/>
      <c r="H93" s="33"/>
      <c r="I93" s="8">
        <f t="shared" si="3"/>
        <v>0</v>
      </c>
      <c r="J93" s="6" t="str">
        <f t="shared" si="4"/>
        <v xml:space="preserve"> </v>
      </c>
      <c r="K93" s="94"/>
      <c r="L93" s="94"/>
      <c r="M93" s="94"/>
    </row>
    <row r="94" spans="1:13" ht="23.25" x14ac:dyDescent="0.35">
      <c r="A94" s="7"/>
      <c r="B94" s="7"/>
      <c r="C94" s="7"/>
      <c r="D94" s="8"/>
      <c r="E94" s="64"/>
      <c r="F94" s="64"/>
      <c r="G94" s="64"/>
      <c r="H94" s="33"/>
      <c r="I94" s="8">
        <f t="shared" si="3"/>
        <v>0</v>
      </c>
      <c r="J94" s="6" t="str">
        <f t="shared" si="4"/>
        <v xml:space="preserve"> </v>
      </c>
      <c r="K94" s="94"/>
      <c r="L94" s="94"/>
      <c r="M94" s="94"/>
    </row>
    <row r="95" spans="1:13" ht="23.25" x14ac:dyDescent="0.35">
      <c r="A95" s="7"/>
      <c r="B95" s="7"/>
      <c r="C95" s="7"/>
      <c r="D95" s="8"/>
      <c r="E95" s="64"/>
      <c r="F95" s="64"/>
      <c r="G95" s="64"/>
      <c r="H95" s="33"/>
      <c r="I95" s="8">
        <f t="shared" si="3"/>
        <v>0</v>
      </c>
      <c r="J95" s="6" t="str">
        <f t="shared" si="4"/>
        <v xml:space="preserve"> </v>
      </c>
      <c r="K95" s="94"/>
      <c r="L95" s="94"/>
      <c r="M95" s="94"/>
    </row>
    <row r="96" spans="1:13" ht="23.25" x14ac:dyDescent="0.35">
      <c r="A96" s="7"/>
      <c r="B96" s="7"/>
      <c r="C96" s="7"/>
      <c r="D96" s="8"/>
      <c r="E96" s="64"/>
      <c r="F96" s="64"/>
      <c r="G96" s="64"/>
      <c r="H96" s="33"/>
      <c r="I96" s="8">
        <f t="shared" si="3"/>
        <v>0</v>
      </c>
      <c r="J96" s="6" t="str">
        <f t="shared" si="4"/>
        <v xml:space="preserve"> </v>
      </c>
      <c r="K96" s="94"/>
      <c r="L96" s="94"/>
      <c r="M96" s="94"/>
    </row>
    <row r="97" spans="1:13" ht="23.25" x14ac:dyDescent="0.35">
      <c r="A97" s="7"/>
      <c r="B97" s="7"/>
      <c r="C97" s="7"/>
      <c r="D97" s="8"/>
      <c r="E97" s="64"/>
      <c r="F97" s="64"/>
      <c r="G97" s="64"/>
      <c r="H97" s="33"/>
      <c r="I97" s="8">
        <f t="shared" si="3"/>
        <v>0</v>
      </c>
      <c r="J97" s="6" t="str">
        <f t="shared" si="4"/>
        <v xml:space="preserve"> </v>
      </c>
      <c r="K97" s="94"/>
      <c r="L97" s="94"/>
      <c r="M97" s="94"/>
    </row>
    <row r="98" spans="1:13" ht="23.25" x14ac:dyDescent="0.35">
      <c r="A98" s="7"/>
      <c r="B98" s="7"/>
      <c r="C98" s="7"/>
      <c r="D98" s="8"/>
      <c r="E98" s="64"/>
      <c r="F98" s="64"/>
      <c r="G98" s="64"/>
      <c r="H98" s="33"/>
      <c r="I98" s="8">
        <f t="shared" si="3"/>
        <v>0</v>
      </c>
      <c r="J98" s="6" t="str">
        <f t="shared" si="4"/>
        <v xml:space="preserve"> </v>
      </c>
      <c r="K98" s="94"/>
      <c r="L98" s="94"/>
      <c r="M98" s="94"/>
    </row>
    <row r="99" spans="1:13" ht="23.25" x14ac:dyDescent="0.35">
      <c r="A99" s="7"/>
      <c r="B99" s="7"/>
      <c r="C99" s="7"/>
      <c r="D99" s="8"/>
      <c r="E99" s="64"/>
      <c r="F99" s="64"/>
      <c r="G99" s="64"/>
      <c r="H99" s="33"/>
      <c r="I99" s="8">
        <f t="shared" si="3"/>
        <v>0</v>
      </c>
      <c r="J99" s="6" t="str">
        <f t="shared" si="4"/>
        <v xml:space="preserve"> </v>
      </c>
      <c r="K99" s="94"/>
      <c r="L99" s="94"/>
      <c r="M99" s="94"/>
    </row>
    <row r="100" spans="1:13" ht="23.25" x14ac:dyDescent="0.35">
      <c r="A100" s="7"/>
      <c r="B100" s="7"/>
      <c r="C100" s="7"/>
      <c r="D100" s="8"/>
      <c r="E100" s="64"/>
      <c r="F100" s="64"/>
      <c r="G100" s="64"/>
      <c r="H100" s="33"/>
      <c r="I100" s="8">
        <f t="shared" si="3"/>
        <v>0</v>
      </c>
      <c r="J100" s="6" t="str">
        <f t="shared" si="4"/>
        <v xml:space="preserve"> </v>
      </c>
      <c r="K100" s="94"/>
      <c r="L100" s="94"/>
      <c r="M100" s="94"/>
    </row>
    <row r="101" spans="1:13" ht="23.25" x14ac:dyDescent="0.35">
      <c r="A101" s="7"/>
      <c r="B101" s="7"/>
      <c r="C101" s="7"/>
      <c r="D101" s="8"/>
      <c r="E101" s="64"/>
      <c r="F101" s="64"/>
      <c r="G101" s="64"/>
      <c r="H101" s="33"/>
      <c r="I101" s="8">
        <f t="shared" si="3"/>
        <v>0</v>
      </c>
      <c r="J101" s="6" t="str">
        <f t="shared" si="4"/>
        <v xml:space="preserve"> </v>
      </c>
      <c r="K101" s="94"/>
      <c r="L101" s="94"/>
      <c r="M101" s="94"/>
    </row>
    <row r="102" spans="1:13" ht="23.25" x14ac:dyDescent="0.35">
      <c r="A102" s="7"/>
      <c r="B102" s="7"/>
      <c r="C102" s="7"/>
      <c r="D102" s="8"/>
      <c r="E102" s="64"/>
      <c r="F102" s="64"/>
      <c r="G102" s="64"/>
      <c r="H102" s="33"/>
      <c r="I102" s="8">
        <f t="shared" si="3"/>
        <v>0</v>
      </c>
      <c r="J102" s="6" t="str">
        <f t="shared" si="4"/>
        <v xml:space="preserve"> </v>
      </c>
      <c r="K102" s="94"/>
      <c r="L102" s="94"/>
      <c r="M102" s="94"/>
    </row>
    <row r="103" spans="1:13" ht="23.25" x14ac:dyDescent="0.35">
      <c r="A103" s="7"/>
      <c r="B103" s="7"/>
      <c r="C103" s="7"/>
      <c r="D103" s="8"/>
      <c r="E103" s="64"/>
      <c r="F103" s="64"/>
      <c r="G103" s="64"/>
      <c r="H103" s="33"/>
      <c r="I103" s="8">
        <f t="shared" si="3"/>
        <v>0</v>
      </c>
      <c r="J103" s="6" t="str">
        <f t="shared" si="4"/>
        <v xml:space="preserve"> </v>
      </c>
      <c r="K103" s="94"/>
      <c r="L103" s="94"/>
      <c r="M103" s="94"/>
    </row>
    <row r="104" spans="1:13" ht="23.25" x14ac:dyDescent="0.35">
      <c r="A104" s="7"/>
      <c r="B104" s="7"/>
      <c r="C104" s="7"/>
      <c r="D104" s="8"/>
      <c r="E104" s="64"/>
      <c r="F104" s="64"/>
      <c r="G104" s="64"/>
      <c r="H104" s="33"/>
      <c r="I104" s="8">
        <f t="shared" si="3"/>
        <v>0</v>
      </c>
      <c r="J104" s="6" t="str">
        <f t="shared" si="4"/>
        <v xml:space="preserve"> </v>
      </c>
      <c r="K104" s="94"/>
      <c r="L104" s="94"/>
      <c r="M104" s="94"/>
    </row>
    <row r="105" spans="1:13" ht="23.25" x14ac:dyDescent="0.35">
      <c r="A105" s="7"/>
      <c r="B105" s="7"/>
      <c r="C105" s="7"/>
      <c r="D105" s="8"/>
      <c r="E105" s="64"/>
      <c r="F105" s="64"/>
      <c r="G105" s="64"/>
      <c r="H105" s="33"/>
      <c r="I105" s="8">
        <f t="shared" si="3"/>
        <v>0</v>
      </c>
      <c r="J105" s="6" t="str">
        <f t="shared" si="4"/>
        <v xml:space="preserve"> </v>
      </c>
      <c r="K105" s="94"/>
      <c r="L105" s="94"/>
      <c r="M105" s="94"/>
    </row>
    <row r="106" spans="1:13" ht="23.25" x14ac:dyDescent="0.35">
      <c r="A106" s="7"/>
      <c r="B106" s="7"/>
      <c r="C106" s="7"/>
      <c r="D106" s="8"/>
      <c r="E106" s="64"/>
      <c r="F106" s="64"/>
      <c r="G106" s="64"/>
      <c r="H106" s="33"/>
      <c r="I106" s="8">
        <f t="shared" si="3"/>
        <v>0</v>
      </c>
      <c r="J106" s="6" t="str">
        <f t="shared" si="4"/>
        <v xml:space="preserve"> </v>
      </c>
      <c r="K106" s="94"/>
      <c r="L106" s="94"/>
      <c r="M106" s="94"/>
    </row>
    <row r="107" spans="1:13" ht="23.25" x14ac:dyDescent="0.35">
      <c r="A107" s="7"/>
      <c r="B107" s="7"/>
      <c r="C107" s="7"/>
      <c r="D107" s="8"/>
      <c r="E107" s="64"/>
      <c r="F107" s="64"/>
      <c r="G107" s="64"/>
      <c r="H107" s="33"/>
      <c r="I107" s="8">
        <f t="shared" si="3"/>
        <v>0</v>
      </c>
      <c r="J107" s="6" t="str">
        <f t="shared" si="4"/>
        <v xml:space="preserve"> </v>
      </c>
      <c r="K107" s="94"/>
      <c r="L107" s="94"/>
      <c r="M107" s="94"/>
    </row>
    <row r="108" spans="1:13" ht="23.25" x14ac:dyDescent="0.35">
      <c r="A108" s="7"/>
      <c r="B108" s="7"/>
      <c r="C108" s="7"/>
      <c r="D108" s="8"/>
      <c r="E108" s="64"/>
      <c r="F108" s="64"/>
      <c r="G108" s="64"/>
      <c r="H108" s="33"/>
      <c r="I108" s="8">
        <f t="shared" si="3"/>
        <v>0</v>
      </c>
      <c r="J108" s="6" t="str">
        <f t="shared" si="4"/>
        <v xml:space="preserve"> </v>
      </c>
      <c r="K108" s="94"/>
      <c r="L108" s="94"/>
      <c r="M108" s="94"/>
    </row>
    <row r="109" spans="1:13" ht="23.25" x14ac:dyDescent="0.35">
      <c r="A109" s="7"/>
      <c r="B109" s="7"/>
      <c r="C109" s="7"/>
      <c r="D109" s="8"/>
      <c r="E109" s="64"/>
      <c r="F109" s="64"/>
      <c r="G109" s="64"/>
      <c r="H109" s="33"/>
      <c r="I109" s="8">
        <f t="shared" si="3"/>
        <v>0</v>
      </c>
      <c r="J109" s="6" t="str">
        <f t="shared" si="4"/>
        <v xml:space="preserve"> </v>
      </c>
      <c r="K109" s="94"/>
      <c r="L109" s="94"/>
      <c r="M109" s="94"/>
    </row>
    <row r="110" spans="1:13" ht="23.25" x14ac:dyDescent="0.35">
      <c r="A110" s="7"/>
      <c r="B110" s="7"/>
      <c r="C110" s="7"/>
      <c r="D110" s="8"/>
      <c r="E110" s="64"/>
      <c r="F110" s="64"/>
      <c r="G110" s="64"/>
      <c r="H110" s="33"/>
      <c r="I110" s="8">
        <f t="shared" si="3"/>
        <v>0</v>
      </c>
      <c r="J110" s="6" t="str">
        <f t="shared" si="4"/>
        <v xml:space="preserve"> </v>
      </c>
      <c r="K110" s="94"/>
      <c r="L110" s="94"/>
      <c r="M110" s="94"/>
    </row>
    <row r="111" spans="1:13" ht="23.25" x14ac:dyDescent="0.35">
      <c r="A111" s="7"/>
      <c r="B111" s="7"/>
      <c r="C111" s="7"/>
      <c r="D111" s="8"/>
      <c r="E111" s="64"/>
      <c r="F111" s="64"/>
      <c r="G111" s="64"/>
      <c r="H111" s="33"/>
      <c r="I111" s="8">
        <f t="shared" si="3"/>
        <v>0</v>
      </c>
      <c r="J111" s="6" t="str">
        <f t="shared" si="4"/>
        <v xml:space="preserve"> </v>
      </c>
      <c r="K111" s="94"/>
      <c r="L111" s="94"/>
      <c r="M111" s="94"/>
    </row>
    <row r="112" spans="1:13" ht="23.25" x14ac:dyDescent="0.35">
      <c r="A112" s="7"/>
      <c r="B112" s="7"/>
      <c r="C112" s="7"/>
      <c r="D112" s="8"/>
      <c r="E112" s="64"/>
      <c r="F112" s="64"/>
      <c r="G112" s="64"/>
      <c r="H112" s="33"/>
      <c r="I112" s="8">
        <f t="shared" si="3"/>
        <v>0</v>
      </c>
      <c r="J112" s="6" t="str">
        <f t="shared" si="4"/>
        <v xml:space="preserve"> </v>
      </c>
      <c r="K112" s="94"/>
      <c r="L112" s="94"/>
      <c r="M112" s="94"/>
    </row>
    <row r="113" spans="1:13" ht="23.25" x14ac:dyDescent="0.35">
      <c r="A113" s="7"/>
      <c r="B113" s="7"/>
      <c r="C113" s="7"/>
      <c r="D113" s="8"/>
      <c r="E113" s="64"/>
      <c r="F113" s="64"/>
      <c r="G113" s="64"/>
      <c r="H113" s="33"/>
      <c r="I113" s="8">
        <f t="shared" si="3"/>
        <v>0</v>
      </c>
      <c r="J113" s="6" t="str">
        <f t="shared" si="4"/>
        <v xml:space="preserve"> </v>
      </c>
      <c r="K113" s="94"/>
      <c r="L113" s="94"/>
      <c r="M113" s="94"/>
    </row>
    <row r="114" spans="1:13" ht="23.25" x14ac:dyDescent="0.35">
      <c r="A114" s="7"/>
      <c r="B114" s="7"/>
      <c r="C114" s="7"/>
      <c r="D114" s="8"/>
      <c r="E114" s="64"/>
      <c r="F114" s="64"/>
      <c r="G114" s="64"/>
      <c r="H114" s="33"/>
      <c r="I114" s="8">
        <f t="shared" si="3"/>
        <v>0</v>
      </c>
      <c r="J114" s="6" t="str">
        <f t="shared" si="4"/>
        <v xml:space="preserve"> </v>
      </c>
      <c r="K114" s="94"/>
      <c r="L114" s="94"/>
      <c r="M114" s="94"/>
    </row>
    <row r="115" spans="1:13" ht="23.25" x14ac:dyDescent="0.35">
      <c r="A115" s="7"/>
      <c r="B115" s="7"/>
      <c r="C115" s="7"/>
      <c r="D115" s="8"/>
      <c r="E115" s="64"/>
      <c r="F115" s="64"/>
      <c r="G115" s="64"/>
      <c r="H115" s="33"/>
      <c r="I115" s="8">
        <f t="shared" si="3"/>
        <v>0</v>
      </c>
      <c r="J115" s="6" t="str">
        <f t="shared" si="4"/>
        <v xml:space="preserve"> </v>
      </c>
      <c r="K115" s="94"/>
      <c r="L115" s="94"/>
      <c r="M115" s="94"/>
    </row>
    <row r="116" spans="1:13" ht="23.25" x14ac:dyDescent="0.35">
      <c r="A116" s="7"/>
      <c r="B116" s="7"/>
      <c r="C116" s="7"/>
      <c r="D116" s="8"/>
      <c r="E116" s="64"/>
      <c r="F116" s="64"/>
      <c r="G116" s="64"/>
      <c r="H116" s="33"/>
      <c r="I116" s="8">
        <f t="shared" si="3"/>
        <v>0</v>
      </c>
      <c r="J116" s="6" t="str">
        <f t="shared" si="4"/>
        <v xml:space="preserve"> </v>
      </c>
      <c r="K116" s="94"/>
      <c r="L116" s="94"/>
      <c r="M116" s="94"/>
    </row>
    <row r="117" spans="1:13" ht="23.25" x14ac:dyDescent="0.35">
      <c r="A117" s="7"/>
      <c r="B117" s="7"/>
      <c r="C117" s="7"/>
      <c r="D117" s="8"/>
      <c r="E117" s="64"/>
      <c r="F117" s="64"/>
      <c r="G117" s="64"/>
      <c r="H117" s="33"/>
      <c r="I117" s="8">
        <f t="shared" si="3"/>
        <v>0</v>
      </c>
      <c r="J117" s="6" t="str">
        <f t="shared" si="4"/>
        <v xml:space="preserve"> </v>
      </c>
      <c r="K117" s="94"/>
      <c r="L117" s="94"/>
      <c r="M117" s="94"/>
    </row>
    <row r="118" spans="1:13" ht="23.25" x14ac:dyDescent="0.35">
      <c r="A118" s="7"/>
      <c r="B118" s="7"/>
      <c r="C118" s="7"/>
      <c r="D118" s="8"/>
      <c r="E118" s="64"/>
      <c r="F118" s="64"/>
      <c r="G118" s="64"/>
      <c r="H118" s="33"/>
      <c r="I118" s="8">
        <f t="shared" si="3"/>
        <v>0</v>
      </c>
      <c r="J118" s="6" t="str">
        <f t="shared" si="4"/>
        <v xml:space="preserve"> </v>
      </c>
      <c r="K118" s="94"/>
      <c r="L118" s="94"/>
      <c r="M118" s="94"/>
    </row>
    <row r="119" spans="1:13" ht="23.25" x14ac:dyDescent="0.35">
      <c r="A119" s="7"/>
      <c r="B119" s="7"/>
      <c r="C119" s="7"/>
      <c r="D119" s="8"/>
      <c r="E119" s="64"/>
      <c r="F119" s="64"/>
      <c r="G119" s="64"/>
      <c r="H119" s="33"/>
      <c r="I119" s="8">
        <f t="shared" si="3"/>
        <v>0</v>
      </c>
      <c r="J119" s="6" t="str">
        <f t="shared" si="4"/>
        <v xml:space="preserve"> </v>
      </c>
      <c r="K119" s="94"/>
      <c r="L119" s="94"/>
      <c r="M119" s="94"/>
    </row>
    <row r="120" spans="1:13" ht="23.25" x14ac:dyDescent="0.35">
      <c r="A120" s="7"/>
      <c r="B120" s="7"/>
      <c r="C120" s="7"/>
      <c r="D120" s="8"/>
      <c r="E120" s="64"/>
      <c r="F120" s="64"/>
      <c r="G120" s="64"/>
      <c r="H120" s="33"/>
      <c r="I120" s="8">
        <f t="shared" si="3"/>
        <v>0</v>
      </c>
      <c r="J120" s="6" t="str">
        <f t="shared" si="4"/>
        <v xml:space="preserve"> </v>
      </c>
      <c r="K120" s="94"/>
      <c r="L120" s="94"/>
      <c r="M120" s="94"/>
    </row>
    <row r="121" spans="1:13" ht="23.25" x14ac:dyDescent="0.35">
      <c r="A121" s="7"/>
      <c r="B121" s="7"/>
      <c r="C121" s="7"/>
      <c r="D121" s="8"/>
      <c r="E121" s="64"/>
      <c r="F121" s="64"/>
      <c r="G121" s="64"/>
      <c r="H121" s="33"/>
      <c r="I121" s="8">
        <f t="shared" si="3"/>
        <v>0</v>
      </c>
      <c r="J121" s="6" t="str">
        <f t="shared" si="4"/>
        <v xml:space="preserve"> </v>
      </c>
      <c r="K121" s="94"/>
      <c r="L121" s="94"/>
      <c r="M121" s="94"/>
    </row>
    <row r="122" spans="1:13" ht="23.25" x14ac:dyDescent="0.35">
      <c r="A122" s="7"/>
      <c r="B122" s="7"/>
      <c r="C122" s="7"/>
      <c r="D122" s="8"/>
      <c r="E122" s="64"/>
      <c r="F122" s="64"/>
      <c r="G122" s="64"/>
      <c r="H122" s="33"/>
      <c r="I122" s="8">
        <f t="shared" si="3"/>
        <v>0</v>
      </c>
      <c r="J122" s="6" t="str">
        <f t="shared" si="4"/>
        <v xml:space="preserve"> </v>
      </c>
      <c r="K122" s="94"/>
      <c r="L122" s="94"/>
      <c r="M122" s="94"/>
    </row>
    <row r="123" spans="1:13" ht="23.25" x14ac:dyDescent="0.35">
      <c r="A123" s="7"/>
      <c r="B123" s="7"/>
      <c r="C123" s="7"/>
      <c r="D123" s="8"/>
      <c r="E123" s="64"/>
      <c r="F123" s="64"/>
      <c r="G123" s="64"/>
      <c r="H123" s="33"/>
      <c r="I123" s="8">
        <f t="shared" si="3"/>
        <v>0</v>
      </c>
      <c r="J123" s="6" t="str">
        <f t="shared" si="4"/>
        <v xml:space="preserve"> </v>
      </c>
      <c r="K123" s="94"/>
      <c r="L123" s="94"/>
      <c r="M123" s="94"/>
    </row>
    <row r="124" spans="1:13" ht="23.25" x14ac:dyDescent="0.35">
      <c r="A124" s="7"/>
      <c r="B124" s="7"/>
      <c r="C124" s="7"/>
      <c r="D124" s="8"/>
      <c r="E124" s="64"/>
      <c r="F124" s="64"/>
      <c r="G124" s="64"/>
      <c r="H124" s="33"/>
      <c r="I124" s="8">
        <f t="shared" si="3"/>
        <v>0</v>
      </c>
      <c r="J124" s="6" t="str">
        <f t="shared" si="4"/>
        <v xml:space="preserve"> </v>
      </c>
      <c r="K124" s="94"/>
      <c r="L124" s="94"/>
      <c r="M124" s="94"/>
    </row>
    <row r="125" spans="1:13" ht="23.25" x14ac:dyDescent="0.35">
      <c r="A125" s="7"/>
      <c r="B125" s="7"/>
      <c r="C125" s="7"/>
      <c r="D125" s="8"/>
      <c r="E125" s="64"/>
      <c r="F125" s="64"/>
      <c r="G125" s="64"/>
      <c r="H125" s="33"/>
      <c r="I125" s="8">
        <f t="shared" si="3"/>
        <v>0</v>
      </c>
      <c r="J125" s="6" t="str">
        <f t="shared" si="4"/>
        <v xml:space="preserve"> </v>
      </c>
      <c r="K125" s="94"/>
      <c r="L125" s="94"/>
      <c r="M125" s="94"/>
    </row>
    <row r="126" spans="1:13" ht="23.25" x14ac:dyDescent="0.35">
      <c r="A126" s="7"/>
      <c r="B126" s="7"/>
      <c r="C126" s="7"/>
      <c r="D126" s="8"/>
      <c r="E126" s="64"/>
      <c r="F126" s="64"/>
      <c r="G126" s="64"/>
      <c r="H126" s="33"/>
      <c r="I126" s="8">
        <f t="shared" si="3"/>
        <v>0</v>
      </c>
      <c r="J126" s="6" t="str">
        <f t="shared" si="4"/>
        <v xml:space="preserve"> </v>
      </c>
      <c r="K126" s="94"/>
      <c r="L126" s="94"/>
      <c r="M126" s="94"/>
    </row>
    <row r="127" spans="1:13" ht="23.25" x14ac:dyDescent="0.35">
      <c r="A127" s="7"/>
      <c r="B127" s="7"/>
      <c r="C127" s="7"/>
      <c r="D127" s="8"/>
      <c r="E127" s="64"/>
      <c r="F127" s="64"/>
      <c r="G127" s="64"/>
      <c r="H127" s="33"/>
      <c r="I127" s="8">
        <f t="shared" si="3"/>
        <v>0</v>
      </c>
      <c r="J127" s="6" t="str">
        <f t="shared" si="4"/>
        <v xml:space="preserve"> </v>
      </c>
      <c r="K127" s="94"/>
      <c r="L127" s="94"/>
      <c r="M127" s="94"/>
    </row>
    <row r="128" spans="1:13" ht="23.25" x14ac:dyDescent="0.35">
      <c r="A128" s="7"/>
      <c r="B128" s="7"/>
      <c r="C128" s="7"/>
      <c r="D128" s="8"/>
      <c r="E128" s="64"/>
      <c r="F128" s="64"/>
      <c r="G128" s="64"/>
      <c r="H128" s="33"/>
      <c r="I128" s="8">
        <f t="shared" si="3"/>
        <v>0</v>
      </c>
      <c r="J128" s="6" t="str">
        <f t="shared" si="4"/>
        <v xml:space="preserve"> </v>
      </c>
      <c r="K128" s="94"/>
      <c r="L128" s="94"/>
      <c r="M128" s="94"/>
    </row>
    <row r="129" spans="1:13" ht="23.25" x14ac:dyDescent="0.35">
      <c r="A129" s="7"/>
      <c r="B129" s="7"/>
      <c r="C129" s="7"/>
      <c r="D129" s="8"/>
      <c r="E129" s="64"/>
      <c r="F129" s="64"/>
      <c r="G129" s="64"/>
      <c r="H129" s="33"/>
      <c r="I129" s="8">
        <f t="shared" si="3"/>
        <v>0</v>
      </c>
      <c r="J129" s="6" t="str">
        <f t="shared" si="4"/>
        <v xml:space="preserve"> </v>
      </c>
      <c r="K129" s="94"/>
      <c r="L129" s="94"/>
      <c r="M129" s="94"/>
    </row>
    <row r="130" spans="1:13" ht="23.25" x14ac:dyDescent="0.35">
      <c r="A130" s="7"/>
      <c r="B130" s="7"/>
      <c r="C130" s="7"/>
      <c r="D130" s="8"/>
      <c r="E130" s="64"/>
      <c r="F130" s="64"/>
      <c r="G130" s="64"/>
      <c r="H130" s="33"/>
      <c r="I130" s="8">
        <f t="shared" si="3"/>
        <v>0</v>
      </c>
      <c r="J130" s="6" t="str">
        <f t="shared" si="4"/>
        <v xml:space="preserve"> </v>
      </c>
      <c r="K130" s="94"/>
      <c r="L130" s="94"/>
      <c r="M130" s="94"/>
    </row>
    <row r="131" spans="1:13" ht="23.25" x14ac:dyDescent="0.35">
      <c r="A131" s="7"/>
      <c r="B131" s="7"/>
      <c r="C131" s="7"/>
      <c r="D131" s="8"/>
      <c r="E131" s="64"/>
      <c r="F131" s="64"/>
      <c r="G131" s="64"/>
      <c r="H131" s="33"/>
      <c r="I131" s="8">
        <f t="shared" si="3"/>
        <v>0</v>
      </c>
      <c r="J131" s="6" t="str">
        <f t="shared" si="4"/>
        <v xml:space="preserve"> </v>
      </c>
      <c r="K131" s="94"/>
      <c r="L131" s="94"/>
      <c r="M131" s="94"/>
    </row>
    <row r="132" spans="1:13" ht="23.25" x14ac:dyDescent="0.35">
      <c r="A132" s="7"/>
      <c r="B132" s="7"/>
      <c r="C132" s="7"/>
      <c r="D132" s="8"/>
      <c r="E132" s="64"/>
      <c r="F132" s="64"/>
      <c r="G132" s="64"/>
      <c r="H132" s="33"/>
      <c r="I132" s="8">
        <f t="shared" si="3"/>
        <v>0</v>
      </c>
      <c r="J132" s="6" t="str">
        <f t="shared" si="4"/>
        <v xml:space="preserve"> </v>
      </c>
      <c r="K132" s="94"/>
      <c r="L132" s="94"/>
      <c r="M132" s="94"/>
    </row>
    <row r="133" spans="1:13" ht="23.25" x14ac:dyDescent="0.35">
      <c r="A133" s="7"/>
      <c r="B133" s="7"/>
      <c r="C133" s="7"/>
      <c r="D133" s="8"/>
      <c r="E133" s="64"/>
      <c r="F133" s="64"/>
      <c r="G133" s="64"/>
      <c r="H133" s="33"/>
      <c r="I133" s="8">
        <f t="shared" si="3"/>
        <v>0</v>
      </c>
      <c r="J133" s="6" t="str">
        <f t="shared" si="4"/>
        <v xml:space="preserve"> </v>
      </c>
      <c r="K133" s="94"/>
      <c r="L133" s="94"/>
      <c r="M133" s="94"/>
    </row>
    <row r="134" spans="1:13" ht="23.25" x14ac:dyDescent="0.35">
      <c r="A134" s="7"/>
      <c r="B134" s="7"/>
      <c r="C134" s="7"/>
      <c r="D134" s="8"/>
      <c r="E134" s="64"/>
      <c r="F134" s="64"/>
      <c r="G134" s="64"/>
      <c r="H134" s="33"/>
      <c r="I134" s="8">
        <f t="shared" si="3"/>
        <v>0</v>
      </c>
      <c r="J134" s="6" t="str">
        <f t="shared" si="4"/>
        <v xml:space="preserve"> </v>
      </c>
      <c r="K134" s="94"/>
      <c r="L134" s="94"/>
      <c r="M134" s="94"/>
    </row>
    <row r="135" spans="1:13" ht="23.25" x14ac:dyDescent="0.35">
      <c r="A135" s="7"/>
      <c r="B135" s="7"/>
      <c r="C135" s="7"/>
      <c r="D135" s="8"/>
      <c r="E135" s="64"/>
      <c r="F135" s="64"/>
      <c r="G135" s="64"/>
      <c r="H135" s="33"/>
      <c r="I135" s="8">
        <f t="shared" si="3"/>
        <v>0</v>
      </c>
      <c r="J135" s="6" t="str">
        <f t="shared" si="4"/>
        <v xml:space="preserve"> </v>
      </c>
      <c r="K135" s="94"/>
      <c r="L135" s="94"/>
      <c r="M135" s="94"/>
    </row>
    <row r="136" spans="1:13" ht="23.25" x14ac:dyDescent="0.35">
      <c r="A136" s="7"/>
      <c r="B136" s="7"/>
      <c r="C136" s="7"/>
      <c r="D136" s="8"/>
      <c r="E136" s="64"/>
      <c r="F136" s="64"/>
      <c r="G136" s="64"/>
      <c r="H136" s="33"/>
      <c r="I136" s="8">
        <f t="shared" si="3"/>
        <v>0</v>
      </c>
      <c r="J136" s="6" t="str">
        <f t="shared" si="4"/>
        <v xml:space="preserve"> </v>
      </c>
      <c r="K136" s="94"/>
      <c r="L136" s="94"/>
      <c r="M136" s="94"/>
    </row>
    <row r="137" spans="1:13" ht="23.25" x14ac:dyDescent="0.35">
      <c r="A137" s="7"/>
      <c r="B137" s="7"/>
      <c r="C137" s="7"/>
      <c r="D137" s="8"/>
      <c r="E137" s="64"/>
      <c r="F137" s="64"/>
      <c r="G137" s="64"/>
      <c r="H137" s="33"/>
      <c r="I137" s="8">
        <f t="shared" si="3"/>
        <v>0</v>
      </c>
      <c r="J137" s="6" t="str">
        <f t="shared" si="4"/>
        <v xml:space="preserve"> </v>
      </c>
      <c r="K137" s="94"/>
      <c r="L137" s="94"/>
      <c r="M137" s="94"/>
    </row>
    <row r="138" spans="1:13" ht="23.25" x14ac:dyDescent="0.35">
      <c r="A138" s="7"/>
      <c r="B138" s="7"/>
      <c r="C138" s="7"/>
      <c r="D138" s="8"/>
      <c r="E138" s="64"/>
      <c r="F138" s="64"/>
      <c r="G138" s="64"/>
      <c r="H138" s="33"/>
      <c r="I138" s="8">
        <f t="shared" si="3"/>
        <v>0</v>
      </c>
      <c r="J138" s="6" t="str">
        <f t="shared" si="4"/>
        <v xml:space="preserve"> </v>
      </c>
      <c r="K138" s="94"/>
      <c r="L138" s="94"/>
      <c r="M138" s="94"/>
    </row>
    <row r="139" spans="1:13" ht="23.25" x14ac:dyDescent="0.35">
      <c r="A139" s="7"/>
      <c r="B139" s="7"/>
      <c r="C139" s="7"/>
      <c r="D139" s="8"/>
      <c r="E139" s="64"/>
      <c r="F139" s="64"/>
      <c r="G139" s="64"/>
      <c r="H139" s="33"/>
      <c r="I139" s="8">
        <f t="shared" si="3"/>
        <v>0</v>
      </c>
      <c r="J139" s="6" t="str">
        <f t="shared" si="4"/>
        <v xml:space="preserve"> </v>
      </c>
      <c r="K139" s="94"/>
      <c r="L139" s="94"/>
      <c r="M139" s="94"/>
    </row>
    <row r="140" spans="1:13" ht="23.25" x14ac:dyDescent="0.35">
      <c r="A140" s="7"/>
      <c r="B140" s="7"/>
      <c r="C140" s="7"/>
      <c r="D140" s="8"/>
      <c r="E140" s="64"/>
      <c r="F140" s="64"/>
      <c r="G140" s="64"/>
      <c r="H140" s="33"/>
      <c r="I140" s="8">
        <f t="shared" ref="I140:I192" si="5">(H140/24)*4</f>
        <v>0</v>
      </c>
      <c r="J140" s="6" t="str">
        <f t="shared" ref="J140:J192" si="6">IF(I140&gt;=$G$10,"Yes"," ")</f>
        <v xml:space="preserve"> </v>
      </c>
      <c r="K140" s="94"/>
      <c r="L140" s="94"/>
      <c r="M140" s="94"/>
    </row>
    <row r="141" spans="1:13" ht="23.25" x14ac:dyDescent="0.35">
      <c r="A141" s="7"/>
      <c r="B141" s="7"/>
      <c r="C141" s="7"/>
      <c r="D141" s="8"/>
      <c r="E141" s="64"/>
      <c r="F141" s="64"/>
      <c r="G141" s="64"/>
      <c r="H141" s="33"/>
      <c r="I141" s="8">
        <f t="shared" si="5"/>
        <v>0</v>
      </c>
      <c r="J141" s="6" t="str">
        <f t="shared" si="6"/>
        <v xml:space="preserve"> </v>
      </c>
      <c r="K141" s="94"/>
      <c r="L141" s="94"/>
      <c r="M141" s="94"/>
    </row>
    <row r="142" spans="1:13" ht="23.25" x14ac:dyDescent="0.35">
      <c r="A142" s="7"/>
      <c r="B142" s="7"/>
      <c r="C142" s="7"/>
      <c r="D142" s="8"/>
      <c r="E142" s="64"/>
      <c r="F142" s="64"/>
      <c r="G142" s="64"/>
      <c r="H142" s="33"/>
      <c r="I142" s="8">
        <f t="shared" si="5"/>
        <v>0</v>
      </c>
      <c r="J142" s="6" t="str">
        <f t="shared" si="6"/>
        <v xml:space="preserve"> </v>
      </c>
      <c r="K142" s="94"/>
      <c r="L142" s="94"/>
      <c r="M142" s="94"/>
    </row>
    <row r="143" spans="1:13" ht="23.25" x14ac:dyDescent="0.35">
      <c r="A143" s="7"/>
      <c r="B143" s="7"/>
      <c r="C143" s="7"/>
      <c r="D143" s="8"/>
      <c r="E143" s="64"/>
      <c r="F143" s="64"/>
      <c r="G143" s="64"/>
      <c r="H143" s="33"/>
      <c r="I143" s="8">
        <f t="shared" si="5"/>
        <v>0</v>
      </c>
      <c r="J143" s="6" t="str">
        <f t="shared" si="6"/>
        <v xml:space="preserve"> </v>
      </c>
      <c r="K143" s="94"/>
      <c r="L143" s="94"/>
      <c r="M143" s="94"/>
    </row>
    <row r="144" spans="1:13" ht="23.25" x14ac:dyDescent="0.35">
      <c r="A144" s="7"/>
      <c r="B144" s="7"/>
      <c r="C144" s="7"/>
      <c r="D144" s="8"/>
      <c r="E144" s="64"/>
      <c r="F144" s="64"/>
      <c r="G144" s="64"/>
      <c r="H144" s="33"/>
      <c r="I144" s="8">
        <f t="shared" si="5"/>
        <v>0</v>
      </c>
      <c r="J144" s="6" t="str">
        <f t="shared" si="6"/>
        <v xml:space="preserve"> </v>
      </c>
      <c r="K144" s="94"/>
      <c r="L144" s="94"/>
      <c r="M144" s="94"/>
    </row>
    <row r="145" spans="1:13" ht="23.25" x14ac:dyDescent="0.35">
      <c r="A145" s="7"/>
      <c r="B145" s="7"/>
      <c r="C145" s="7"/>
      <c r="D145" s="8"/>
      <c r="E145" s="64"/>
      <c r="F145" s="64"/>
      <c r="G145" s="64"/>
      <c r="H145" s="33"/>
      <c r="I145" s="8">
        <f t="shared" si="5"/>
        <v>0</v>
      </c>
      <c r="J145" s="6" t="str">
        <f t="shared" si="6"/>
        <v xml:space="preserve"> </v>
      </c>
      <c r="K145" s="94"/>
      <c r="L145" s="94"/>
      <c r="M145" s="94"/>
    </row>
    <row r="146" spans="1:13" ht="23.25" x14ac:dyDescent="0.35">
      <c r="A146" s="7"/>
      <c r="B146" s="7"/>
      <c r="C146" s="7"/>
      <c r="D146" s="8"/>
      <c r="E146" s="64"/>
      <c r="F146" s="64"/>
      <c r="G146" s="64"/>
      <c r="H146" s="33"/>
      <c r="I146" s="8">
        <f t="shared" si="5"/>
        <v>0</v>
      </c>
      <c r="J146" s="6" t="str">
        <f t="shared" si="6"/>
        <v xml:space="preserve"> </v>
      </c>
      <c r="K146" s="94"/>
      <c r="L146" s="94"/>
      <c r="M146" s="94"/>
    </row>
    <row r="147" spans="1:13" ht="23.25" x14ac:dyDescent="0.35">
      <c r="A147" s="7"/>
      <c r="B147" s="7"/>
      <c r="C147" s="7"/>
      <c r="D147" s="8"/>
      <c r="E147" s="64"/>
      <c r="F147" s="64"/>
      <c r="G147" s="64"/>
      <c r="H147" s="33"/>
      <c r="I147" s="8">
        <f t="shared" si="5"/>
        <v>0</v>
      </c>
      <c r="J147" s="6" t="str">
        <f t="shared" si="6"/>
        <v xml:space="preserve"> </v>
      </c>
      <c r="K147" s="94"/>
      <c r="L147" s="94"/>
      <c r="M147" s="94"/>
    </row>
    <row r="148" spans="1:13" ht="23.25" x14ac:dyDescent="0.35">
      <c r="A148" s="7"/>
      <c r="B148" s="7"/>
      <c r="C148" s="7"/>
      <c r="D148" s="8"/>
      <c r="E148" s="64"/>
      <c r="F148" s="64"/>
      <c r="G148" s="64"/>
      <c r="H148" s="33"/>
      <c r="I148" s="8">
        <f t="shared" si="5"/>
        <v>0</v>
      </c>
      <c r="J148" s="6" t="str">
        <f t="shared" si="6"/>
        <v xml:space="preserve"> </v>
      </c>
      <c r="K148" s="94"/>
      <c r="L148" s="94"/>
      <c r="M148" s="94"/>
    </row>
    <row r="149" spans="1:13" ht="23.25" x14ac:dyDescent="0.35">
      <c r="A149" s="7"/>
      <c r="B149" s="7"/>
      <c r="C149" s="7"/>
      <c r="D149" s="8"/>
      <c r="E149" s="64"/>
      <c r="F149" s="64"/>
      <c r="G149" s="64"/>
      <c r="H149" s="33"/>
      <c r="I149" s="8">
        <f t="shared" si="5"/>
        <v>0</v>
      </c>
      <c r="J149" s="6" t="str">
        <f t="shared" si="6"/>
        <v xml:space="preserve"> </v>
      </c>
      <c r="K149" s="94"/>
      <c r="L149" s="94"/>
      <c r="M149" s="94"/>
    </row>
    <row r="150" spans="1:13" ht="23.25" x14ac:dyDescent="0.35">
      <c r="A150" s="7"/>
      <c r="B150" s="7"/>
      <c r="C150" s="7"/>
      <c r="D150" s="8"/>
      <c r="E150" s="64"/>
      <c r="F150" s="64"/>
      <c r="G150" s="64"/>
      <c r="H150" s="33"/>
      <c r="I150" s="8">
        <f t="shared" si="5"/>
        <v>0</v>
      </c>
      <c r="J150" s="6" t="str">
        <f t="shared" si="6"/>
        <v xml:space="preserve"> </v>
      </c>
      <c r="K150" s="94"/>
      <c r="L150" s="94"/>
      <c r="M150" s="94"/>
    </row>
    <row r="151" spans="1:13" ht="23.25" x14ac:dyDescent="0.35">
      <c r="A151" s="7"/>
      <c r="B151" s="7"/>
      <c r="C151" s="7"/>
      <c r="D151" s="8"/>
      <c r="E151" s="64"/>
      <c r="F151" s="64"/>
      <c r="G151" s="64"/>
      <c r="H151" s="33"/>
      <c r="I151" s="8">
        <f t="shared" si="5"/>
        <v>0</v>
      </c>
      <c r="J151" s="6" t="str">
        <f t="shared" si="6"/>
        <v xml:space="preserve"> </v>
      </c>
      <c r="K151" s="94"/>
      <c r="L151" s="94"/>
      <c r="M151" s="94"/>
    </row>
    <row r="152" spans="1:13" ht="23.25" x14ac:dyDescent="0.35">
      <c r="A152" s="7"/>
      <c r="B152" s="7"/>
      <c r="C152" s="7"/>
      <c r="D152" s="8"/>
      <c r="E152" s="64"/>
      <c r="F152" s="64"/>
      <c r="G152" s="64"/>
      <c r="H152" s="33"/>
      <c r="I152" s="8">
        <f t="shared" si="5"/>
        <v>0</v>
      </c>
      <c r="J152" s="6" t="str">
        <f t="shared" si="6"/>
        <v xml:space="preserve"> </v>
      </c>
      <c r="K152" s="94"/>
      <c r="L152" s="94"/>
      <c r="M152" s="94"/>
    </row>
    <row r="153" spans="1:13" ht="23.25" x14ac:dyDescent="0.35">
      <c r="A153" s="7"/>
      <c r="B153" s="7"/>
      <c r="C153" s="7"/>
      <c r="D153" s="8"/>
      <c r="E153" s="64"/>
      <c r="F153" s="64"/>
      <c r="G153" s="64"/>
      <c r="H153" s="33"/>
      <c r="I153" s="8">
        <f t="shared" si="5"/>
        <v>0</v>
      </c>
      <c r="J153" s="6" t="str">
        <f t="shared" si="6"/>
        <v xml:space="preserve"> </v>
      </c>
      <c r="K153" s="94"/>
      <c r="L153" s="94"/>
      <c r="M153" s="94"/>
    </row>
    <row r="154" spans="1:13" ht="23.25" x14ac:dyDescent="0.35">
      <c r="A154" s="7"/>
      <c r="B154" s="7"/>
      <c r="C154" s="7"/>
      <c r="D154" s="8"/>
      <c r="E154" s="64"/>
      <c r="F154" s="64"/>
      <c r="G154" s="64"/>
      <c r="H154" s="33"/>
      <c r="I154" s="8">
        <f t="shared" si="5"/>
        <v>0</v>
      </c>
      <c r="J154" s="6" t="str">
        <f t="shared" si="6"/>
        <v xml:space="preserve"> </v>
      </c>
      <c r="K154" s="94"/>
      <c r="L154" s="94"/>
      <c r="M154" s="94"/>
    </row>
    <row r="155" spans="1:13" ht="23.25" x14ac:dyDescent="0.35">
      <c r="A155" s="7"/>
      <c r="B155" s="7"/>
      <c r="C155" s="7"/>
      <c r="D155" s="8"/>
      <c r="E155" s="64"/>
      <c r="F155" s="64"/>
      <c r="G155" s="64"/>
      <c r="H155" s="33"/>
      <c r="I155" s="8">
        <f t="shared" si="5"/>
        <v>0</v>
      </c>
      <c r="J155" s="6" t="str">
        <f t="shared" si="6"/>
        <v xml:space="preserve"> </v>
      </c>
      <c r="K155" s="94"/>
      <c r="L155" s="94"/>
      <c r="M155" s="94"/>
    </row>
    <row r="156" spans="1:13" ht="23.25" x14ac:dyDescent="0.35">
      <c r="A156" s="7"/>
      <c r="B156" s="7"/>
      <c r="C156" s="7"/>
      <c r="D156" s="8"/>
      <c r="E156" s="64"/>
      <c r="F156" s="64"/>
      <c r="G156" s="64"/>
      <c r="H156" s="33"/>
      <c r="I156" s="8">
        <f t="shared" si="5"/>
        <v>0</v>
      </c>
      <c r="J156" s="6" t="str">
        <f t="shared" si="6"/>
        <v xml:space="preserve"> </v>
      </c>
      <c r="K156" s="94"/>
      <c r="L156" s="94"/>
      <c r="M156" s="94"/>
    </row>
    <row r="157" spans="1:13" ht="23.25" x14ac:dyDescent="0.35">
      <c r="A157" s="7"/>
      <c r="B157" s="7"/>
      <c r="C157" s="7"/>
      <c r="D157" s="8"/>
      <c r="E157" s="64"/>
      <c r="F157" s="64"/>
      <c r="G157" s="64"/>
      <c r="H157" s="33"/>
      <c r="I157" s="8">
        <f t="shared" si="5"/>
        <v>0</v>
      </c>
      <c r="J157" s="6" t="str">
        <f t="shared" si="6"/>
        <v xml:space="preserve"> </v>
      </c>
      <c r="K157" s="94"/>
      <c r="L157" s="94"/>
      <c r="M157" s="94"/>
    </row>
    <row r="158" spans="1:13" ht="23.25" x14ac:dyDescent="0.35">
      <c r="A158" s="7"/>
      <c r="B158" s="7"/>
      <c r="C158" s="7"/>
      <c r="D158" s="8"/>
      <c r="E158" s="64"/>
      <c r="F158" s="64"/>
      <c r="G158" s="64"/>
      <c r="H158" s="33"/>
      <c r="I158" s="8">
        <f t="shared" si="5"/>
        <v>0</v>
      </c>
      <c r="J158" s="6" t="str">
        <f t="shared" si="6"/>
        <v xml:space="preserve"> </v>
      </c>
      <c r="K158" s="94"/>
      <c r="L158" s="94"/>
      <c r="M158" s="94"/>
    </row>
    <row r="159" spans="1:13" ht="23.25" x14ac:dyDescent="0.35">
      <c r="A159" s="7"/>
      <c r="B159" s="7"/>
      <c r="C159" s="7"/>
      <c r="D159" s="8"/>
      <c r="E159" s="64"/>
      <c r="F159" s="64"/>
      <c r="G159" s="64"/>
      <c r="H159" s="33"/>
      <c r="I159" s="8">
        <f t="shared" si="5"/>
        <v>0</v>
      </c>
      <c r="J159" s="6" t="str">
        <f t="shared" si="6"/>
        <v xml:space="preserve"> </v>
      </c>
      <c r="K159" s="94"/>
      <c r="L159" s="94"/>
      <c r="M159" s="94"/>
    </row>
    <row r="160" spans="1:13" ht="23.25" x14ac:dyDescent="0.35">
      <c r="A160" s="7"/>
      <c r="B160" s="7"/>
      <c r="C160" s="7"/>
      <c r="D160" s="8"/>
      <c r="E160" s="64"/>
      <c r="F160" s="64"/>
      <c r="G160" s="64"/>
      <c r="H160" s="33"/>
      <c r="I160" s="8">
        <f t="shared" si="5"/>
        <v>0</v>
      </c>
      <c r="J160" s="6" t="str">
        <f t="shared" si="6"/>
        <v xml:space="preserve"> </v>
      </c>
      <c r="K160" s="94"/>
      <c r="L160" s="94"/>
      <c r="M160" s="94"/>
    </row>
    <row r="161" spans="1:13" ht="23.25" x14ac:dyDescent="0.35">
      <c r="A161" s="7"/>
      <c r="B161" s="7"/>
      <c r="C161" s="7"/>
      <c r="D161" s="8"/>
      <c r="E161" s="64"/>
      <c r="F161" s="64"/>
      <c r="G161" s="64"/>
      <c r="H161" s="33"/>
      <c r="I161" s="8">
        <f t="shared" si="5"/>
        <v>0</v>
      </c>
      <c r="J161" s="6" t="str">
        <f t="shared" si="6"/>
        <v xml:space="preserve"> </v>
      </c>
      <c r="K161" s="94"/>
      <c r="L161" s="94"/>
      <c r="M161" s="94"/>
    </row>
    <row r="162" spans="1:13" ht="23.25" x14ac:dyDescent="0.35">
      <c r="A162" s="7"/>
      <c r="B162" s="7"/>
      <c r="C162" s="7"/>
      <c r="D162" s="8"/>
      <c r="E162" s="64"/>
      <c r="F162" s="64"/>
      <c r="G162" s="64"/>
      <c r="H162" s="33"/>
      <c r="I162" s="8">
        <f t="shared" si="5"/>
        <v>0</v>
      </c>
      <c r="J162" s="6" t="str">
        <f t="shared" si="6"/>
        <v xml:space="preserve"> </v>
      </c>
      <c r="K162" s="94"/>
      <c r="L162" s="94"/>
      <c r="M162" s="94"/>
    </row>
    <row r="163" spans="1:13" ht="23.25" x14ac:dyDescent="0.35">
      <c r="A163" s="7"/>
      <c r="B163" s="7"/>
      <c r="C163" s="7"/>
      <c r="D163" s="8"/>
      <c r="E163" s="64"/>
      <c r="F163" s="64"/>
      <c r="G163" s="64"/>
      <c r="H163" s="33"/>
      <c r="I163" s="8">
        <f t="shared" si="5"/>
        <v>0</v>
      </c>
      <c r="J163" s="6" t="str">
        <f t="shared" si="6"/>
        <v xml:space="preserve"> </v>
      </c>
      <c r="K163" s="94"/>
      <c r="L163" s="94"/>
      <c r="M163" s="94"/>
    </row>
    <row r="164" spans="1:13" ht="23.25" x14ac:dyDescent="0.35">
      <c r="A164" s="7"/>
      <c r="B164" s="7"/>
      <c r="C164" s="7"/>
      <c r="D164" s="8"/>
      <c r="E164" s="64"/>
      <c r="F164" s="64"/>
      <c r="G164" s="64"/>
      <c r="H164" s="33"/>
      <c r="I164" s="8">
        <f t="shared" si="5"/>
        <v>0</v>
      </c>
      <c r="J164" s="6" t="str">
        <f t="shared" si="6"/>
        <v xml:space="preserve"> </v>
      </c>
      <c r="K164" s="94"/>
      <c r="L164" s="94"/>
      <c r="M164" s="94"/>
    </row>
    <row r="165" spans="1:13" ht="23.25" x14ac:dyDescent="0.35">
      <c r="A165" s="7"/>
      <c r="B165" s="7"/>
      <c r="C165" s="7"/>
      <c r="D165" s="8"/>
      <c r="E165" s="64"/>
      <c r="F165" s="64"/>
      <c r="G165" s="64"/>
      <c r="H165" s="33"/>
      <c r="I165" s="8">
        <f t="shared" si="5"/>
        <v>0</v>
      </c>
      <c r="J165" s="6" t="str">
        <f t="shared" si="6"/>
        <v xml:space="preserve"> </v>
      </c>
      <c r="K165" s="94"/>
      <c r="L165" s="94"/>
      <c r="M165" s="94"/>
    </row>
    <row r="166" spans="1:13" ht="23.25" x14ac:dyDescent="0.35">
      <c r="A166" s="7"/>
      <c r="B166" s="7"/>
      <c r="C166" s="7"/>
      <c r="D166" s="8"/>
      <c r="E166" s="64"/>
      <c r="F166" s="64"/>
      <c r="G166" s="64"/>
      <c r="H166" s="33"/>
      <c r="I166" s="8">
        <f t="shared" si="5"/>
        <v>0</v>
      </c>
      <c r="J166" s="6" t="str">
        <f t="shared" si="6"/>
        <v xml:space="preserve"> </v>
      </c>
      <c r="K166" s="94"/>
      <c r="L166" s="94"/>
      <c r="M166" s="94"/>
    </row>
    <row r="167" spans="1:13" ht="23.25" x14ac:dyDescent="0.35">
      <c r="A167" s="7"/>
      <c r="B167" s="7"/>
      <c r="C167" s="7"/>
      <c r="D167" s="8"/>
      <c r="E167" s="64"/>
      <c r="F167" s="64"/>
      <c r="G167" s="64"/>
      <c r="H167" s="33"/>
      <c r="I167" s="8">
        <f t="shared" si="5"/>
        <v>0</v>
      </c>
      <c r="J167" s="6" t="str">
        <f t="shared" si="6"/>
        <v xml:space="preserve"> </v>
      </c>
      <c r="K167" s="94"/>
      <c r="L167" s="94"/>
      <c r="M167" s="94"/>
    </row>
    <row r="168" spans="1:13" ht="23.25" x14ac:dyDescent="0.35">
      <c r="A168" s="7"/>
      <c r="B168" s="7"/>
      <c r="C168" s="7"/>
      <c r="D168" s="8"/>
      <c r="E168" s="64"/>
      <c r="F168" s="64"/>
      <c r="G168" s="64"/>
      <c r="H168" s="33"/>
      <c r="I168" s="8">
        <f t="shared" si="5"/>
        <v>0</v>
      </c>
      <c r="J168" s="6" t="str">
        <f t="shared" si="6"/>
        <v xml:space="preserve"> </v>
      </c>
      <c r="K168" s="94"/>
      <c r="L168" s="94"/>
      <c r="M168" s="94"/>
    </row>
    <row r="169" spans="1:13" ht="23.25" x14ac:dyDescent="0.35">
      <c r="A169" s="7"/>
      <c r="B169" s="7"/>
      <c r="C169" s="7"/>
      <c r="D169" s="8"/>
      <c r="E169" s="64"/>
      <c r="F169" s="64"/>
      <c r="G169" s="64"/>
      <c r="H169" s="33"/>
      <c r="I169" s="8">
        <f t="shared" si="5"/>
        <v>0</v>
      </c>
      <c r="J169" s="6" t="str">
        <f t="shared" si="6"/>
        <v xml:space="preserve"> </v>
      </c>
      <c r="K169" s="94"/>
      <c r="L169" s="94"/>
      <c r="M169" s="94"/>
    </row>
    <row r="170" spans="1:13" ht="23.25" x14ac:dyDescent="0.35">
      <c r="A170" s="7"/>
      <c r="B170" s="7"/>
      <c r="C170" s="7"/>
      <c r="D170" s="8"/>
      <c r="E170" s="64"/>
      <c r="F170" s="64"/>
      <c r="G170" s="64"/>
      <c r="H170" s="33"/>
      <c r="I170" s="8">
        <f t="shared" si="5"/>
        <v>0</v>
      </c>
      <c r="J170" s="6" t="str">
        <f t="shared" si="6"/>
        <v xml:space="preserve"> </v>
      </c>
      <c r="K170" s="94"/>
      <c r="L170" s="94"/>
      <c r="M170" s="94"/>
    </row>
    <row r="171" spans="1:13" ht="23.25" x14ac:dyDescent="0.35">
      <c r="A171" s="7"/>
      <c r="B171" s="7"/>
      <c r="C171" s="7"/>
      <c r="D171" s="8"/>
      <c r="E171" s="64"/>
      <c r="F171" s="64"/>
      <c r="G171" s="64"/>
      <c r="H171" s="33"/>
      <c r="I171" s="8">
        <f t="shared" si="5"/>
        <v>0</v>
      </c>
      <c r="J171" s="6" t="str">
        <f t="shared" si="6"/>
        <v xml:space="preserve"> </v>
      </c>
      <c r="K171" s="94"/>
      <c r="L171" s="94"/>
      <c r="M171" s="94"/>
    </row>
    <row r="172" spans="1:13" ht="23.25" x14ac:dyDescent="0.35">
      <c r="A172" s="7"/>
      <c r="B172" s="7"/>
      <c r="C172" s="7"/>
      <c r="D172" s="8"/>
      <c r="E172" s="64"/>
      <c r="F172" s="64"/>
      <c r="G172" s="64"/>
      <c r="H172" s="33"/>
      <c r="I172" s="8">
        <f t="shared" si="5"/>
        <v>0</v>
      </c>
      <c r="J172" s="6" t="str">
        <f t="shared" si="6"/>
        <v xml:space="preserve"> </v>
      </c>
      <c r="K172" s="94"/>
      <c r="L172" s="94"/>
      <c r="M172" s="94"/>
    </row>
    <row r="173" spans="1:13" ht="23.25" x14ac:dyDescent="0.35">
      <c r="A173" s="7"/>
      <c r="B173" s="7"/>
      <c r="C173" s="7"/>
      <c r="D173" s="8"/>
      <c r="E173" s="64"/>
      <c r="F173" s="64"/>
      <c r="G173" s="64"/>
      <c r="H173" s="33"/>
      <c r="I173" s="8">
        <f t="shared" si="5"/>
        <v>0</v>
      </c>
      <c r="J173" s="6" t="str">
        <f t="shared" si="6"/>
        <v xml:space="preserve"> </v>
      </c>
      <c r="K173" s="94"/>
      <c r="L173" s="94"/>
      <c r="M173" s="94"/>
    </row>
    <row r="174" spans="1:13" ht="23.25" x14ac:dyDescent="0.35">
      <c r="A174" s="7"/>
      <c r="B174" s="7"/>
      <c r="C174" s="7"/>
      <c r="D174" s="8"/>
      <c r="E174" s="64"/>
      <c r="F174" s="64"/>
      <c r="G174" s="64"/>
      <c r="H174" s="33"/>
      <c r="I174" s="8">
        <f t="shared" si="5"/>
        <v>0</v>
      </c>
      <c r="J174" s="6" t="str">
        <f t="shared" si="6"/>
        <v xml:space="preserve"> </v>
      </c>
      <c r="K174" s="94"/>
      <c r="L174" s="94"/>
      <c r="M174" s="94"/>
    </row>
    <row r="175" spans="1:13" ht="23.25" x14ac:dyDescent="0.35">
      <c r="A175" s="7"/>
      <c r="B175" s="7"/>
      <c r="C175" s="7"/>
      <c r="D175" s="8"/>
      <c r="E175" s="64"/>
      <c r="F175" s="64"/>
      <c r="G175" s="64"/>
      <c r="H175" s="33"/>
      <c r="I175" s="8">
        <f t="shared" si="5"/>
        <v>0</v>
      </c>
      <c r="J175" s="6" t="str">
        <f t="shared" si="6"/>
        <v xml:space="preserve"> </v>
      </c>
      <c r="K175" s="94"/>
      <c r="L175" s="94"/>
      <c r="M175" s="94"/>
    </row>
    <row r="176" spans="1:13" ht="23.25" x14ac:dyDescent="0.35">
      <c r="A176" s="7"/>
      <c r="B176" s="7"/>
      <c r="C176" s="7"/>
      <c r="D176" s="8"/>
      <c r="E176" s="64"/>
      <c r="F176" s="64"/>
      <c r="G176" s="64"/>
      <c r="H176" s="33"/>
      <c r="I176" s="8">
        <f t="shared" si="5"/>
        <v>0</v>
      </c>
      <c r="J176" s="6" t="str">
        <f t="shared" si="6"/>
        <v xml:space="preserve"> </v>
      </c>
      <c r="K176" s="94"/>
      <c r="L176" s="94"/>
      <c r="M176" s="94"/>
    </row>
    <row r="177" spans="1:13" ht="23.25" x14ac:dyDescent="0.35">
      <c r="A177" s="7"/>
      <c r="B177" s="7"/>
      <c r="C177" s="7"/>
      <c r="D177" s="8"/>
      <c r="E177" s="64"/>
      <c r="F177" s="64"/>
      <c r="G177" s="64"/>
      <c r="H177" s="33"/>
      <c r="I177" s="8">
        <f t="shared" si="5"/>
        <v>0</v>
      </c>
      <c r="J177" s="6" t="str">
        <f t="shared" si="6"/>
        <v xml:space="preserve"> </v>
      </c>
      <c r="K177" s="94"/>
      <c r="L177" s="94"/>
      <c r="M177" s="94"/>
    </row>
    <row r="178" spans="1:13" ht="23.25" x14ac:dyDescent="0.35">
      <c r="A178" s="7"/>
      <c r="B178" s="7"/>
      <c r="C178" s="7"/>
      <c r="D178" s="8"/>
      <c r="E178" s="64"/>
      <c r="F178" s="64"/>
      <c r="G178" s="64"/>
      <c r="H178" s="33"/>
      <c r="I178" s="8">
        <f t="shared" si="5"/>
        <v>0</v>
      </c>
      <c r="J178" s="6" t="str">
        <f t="shared" si="6"/>
        <v xml:space="preserve"> </v>
      </c>
      <c r="K178" s="94"/>
      <c r="L178" s="94"/>
      <c r="M178" s="94"/>
    </row>
    <row r="179" spans="1:13" ht="23.25" x14ac:dyDescent="0.35">
      <c r="A179" s="7"/>
      <c r="B179" s="7"/>
      <c r="C179" s="7"/>
      <c r="D179" s="8"/>
      <c r="E179" s="64"/>
      <c r="F179" s="64"/>
      <c r="G179" s="64"/>
      <c r="H179" s="33"/>
      <c r="I179" s="8">
        <f t="shared" si="5"/>
        <v>0</v>
      </c>
      <c r="J179" s="6" t="str">
        <f t="shared" si="6"/>
        <v xml:space="preserve"> </v>
      </c>
      <c r="K179" s="94"/>
      <c r="L179" s="94"/>
      <c r="M179" s="94"/>
    </row>
    <row r="180" spans="1:13" ht="23.25" x14ac:dyDescent="0.35">
      <c r="A180" s="7"/>
      <c r="B180" s="7"/>
      <c r="C180" s="7"/>
      <c r="D180" s="8"/>
      <c r="E180" s="64"/>
      <c r="F180" s="64"/>
      <c r="G180" s="64"/>
      <c r="H180" s="33"/>
      <c r="I180" s="8">
        <f t="shared" si="5"/>
        <v>0</v>
      </c>
      <c r="J180" s="6" t="str">
        <f t="shared" si="6"/>
        <v xml:space="preserve"> </v>
      </c>
      <c r="K180" s="94"/>
      <c r="L180" s="94"/>
      <c r="M180" s="94"/>
    </row>
    <row r="181" spans="1:13" ht="23.25" x14ac:dyDescent="0.35">
      <c r="A181" s="7"/>
      <c r="B181" s="7"/>
      <c r="C181" s="7"/>
      <c r="D181" s="8"/>
      <c r="E181" s="64"/>
      <c r="F181" s="64"/>
      <c r="G181" s="64"/>
      <c r="H181" s="33"/>
      <c r="I181" s="8">
        <f t="shared" si="5"/>
        <v>0</v>
      </c>
      <c r="J181" s="6" t="str">
        <f t="shared" si="6"/>
        <v xml:space="preserve"> </v>
      </c>
      <c r="K181" s="94"/>
      <c r="L181" s="94"/>
      <c r="M181" s="94"/>
    </row>
    <row r="182" spans="1:13" ht="23.25" x14ac:dyDescent="0.35">
      <c r="A182" s="7"/>
      <c r="B182" s="7"/>
      <c r="C182" s="7"/>
      <c r="D182" s="8"/>
      <c r="E182" s="64"/>
      <c r="F182" s="64"/>
      <c r="G182" s="64"/>
      <c r="H182" s="33"/>
      <c r="I182" s="8">
        <f t="shared" si="5"/>
        <v>0</v>
      </c>
      <c r="J182" s="6" t="str">
        <f t="shared" si="6"/>
        <v xml:space="preserve"> </v>
      </c>
      <c r="K182" s="94"/>
      <c r="L182" s="94"/>
      <c r="M182" s="94"/>
    </row>
    <row r="183" spans="1:13" ht="23.25" x14ac:dyDescent="0.35">
      <c r="A183" s="7"/>
      <c r="B183" s="7"/>
      <c r="C183" s="7"/>
      <c r="D183" s="8"/>
      <c r="E183" s="64"/>
      <c r="F183" s="64"/>
      <c r="G183" s="64"/>
      <c r="H183" s="33"/>
      <c r="I183" s="8">
        <f t="shared" si="5"/>
        <v>0</v>
      </c>
      <c r="J183" s="6" t="str">
        <f t="shared" si="6"/>
        <v xml:space="preserve"> </v>
      </c>
      <c r="K183" s="94"/>
      <c r="L183" s="94"/>
      <c r="M183" s="94"/>
    </row>
    <row r="184" spans="1:13" ht="23.25" x14ac:dyDescent="0.35">
      <c r="A184" s="7"/>
      <c r="B184" s="7"/>
      <c r="C184" s="7"/>
      <c r="D184" s="8"/>
      <c r="E184" s="64"/>
      <c r="F184" s="64"/>
      <c r="G184" s="64"/>
      <c r="H184" s="33"/>
      <c r="I184" s="8">
        <f t="shared" si="5"/>
        <v>0</v>
      </c>
      <c r="J184" s="6" t="str">
        <f t="shared" si="6"/>
        <v xml:space="preserve"> </v>
      </c>
      <c r="K184" s="94"/>
      <c r="L184" s="94"/>
      <c r="M184" s="94"/>
    </row>
    <row r="185" spans="1:13" ht="23.25" x14ac:dyDescent="0.35">
      <c r="A185" s="7"/>
      <c r="B185" s="7"/>
      <c r="C185" s="7"/>
      <c r="D185" s="8"/>
      <c r="E185" s="64"/>
      <c r="F185" s="64"/>
      <c r="G185" s="64"/>
      <c r="H185" s="33"/>
      <c r="I185" s="8">
        <f t="shared" si="5"/>
        <v>0</v>
      </c>
      <c r="J185" s="6" t="str">
        <f t="shared" si="6"/>
        <v xml:space="preserve"> </v>
      </c>
      <c r="K185" s="94"/>
      <c r="L185" s="94"/>
      <c r="M185" s="94"/>
    </row>
    <row r="186" spans="1:13" ht="23.25" x14ac:dyDescent="0.35">
      <c r="A186" s="7"/>
      <c r="B186" s="7"/>
      <c r="C186" s="7"/>
      <c r="D186" s="8"/>
      <c r="E186" s="64"/>
      <c r="F186" s="64"/>
      <c r="G186" s="64"/>
      <c r="H186" s="33"/>
      <c r="I186" s="8">
        <f t="shared" si="5"/>
        <v>0</v>
      </c>
      <c r="J186" s="6" t="str">
        <f t="shared" si="6"/>
        <v xml:space="preserve"> </v>
      </c>
      <c r="K186" s="94"/>
      <c r="L186" s="94"/>
      <c r="M186" s="94"/>
    </row>
    <row r="187" spans="1:13" ht="23.25" x14ac:dyDescent="0.35">
      <c r="A187" s="7"/>
      <c r="B187" s="7"/>
      <c r="C187" s="7"/>
      <c r="D187" s="8"/>
      <c r="E187" s="64"/>
      <c r="F187" s="64"/>
      <c r="G187" s="64"/>
      <c r="H187" s="33"/>
      <c r="I187" s="8">
        <f t="shared" si="5"/>
        <v>0</v>
      </c>
      <c r="J187" s="6" t="str">
        <f t="shared" si="6"/>
        <v xml:space="preserve"> </v>
      </c>
      <c r="K187" s="94"/>
      <c r="L187" s="94"/>
      <c r="M187" s="94"/>
    </row>
    <row r="188" spans="1:13" ht="23.25" x14ac:dyDescent="0.35">
      <c r="A188" s="7"/>
      <c r="B188" s="7"/>
      <c r="C188" s="7"/>
      <c r="D188" s="8"/>
      <c r="E188" s="64"/>
      <c r="F188" s="64"/>
      <c r="G188" s="64"/>
      <c r="H188" s="33"/>
      <c r="I188" s="8">
        <f t="shared" si="5"/>
        <v>0</v>
      </c>
      <c r="J188" s="6" t="str">
        <f t="shared" si="6"/>
        <v xml:space="preserve"> </v>
      </c>
      <c r="K188" s="94"/>
      <c r="L188" s="94"/>
      <c r="M188" s="94"/>
    </row>
    <row r="189" spans="1:13" ht="23.25" x14ac:dyDescent="0.35">
      <c r="A189" s="7"/>
      <c r="B189" s="7"/>
      <c r="C189" s="7"/>
      <c r="D189" s="8"/>
      <c r="E189" s="64"/>
      <c r="F189" s="64"/>
      <c r="G189" s="64"/>
      <c r="H189" s="33"/>
      <c r="I189" s="8">
        <f t="shared" si="5"/>
        <v>0</v>
      </c>
      <c r="J189" s="6" t="str">
        <f t="shared" si="6"/>
        <v xml:space="preserve"> </v>
      </c>
      <c r="K189" s="94"/>
      <c r="L189" s="94"/>
      <c r="M189" s="94"/>
    </row>
    <row r="190" spans="1:13" ht="23.25" x14ac:dyDescent="0.35">
      <c r="A190" s="7"/>
      <c r="B190" s="7"/>
      <c r="C190" s="7"/>
      <c r="D190" s="8"/>
      <c r="E190" s="64"/>
      <c r="F190" s="64"/>
      <c r="G190" s="64"/>
      <c r="H190" s="33"/>
      <c r="I190" s="8">
        <f t="shared" si="5"/>
        <v>0</v>
      </c>
      <c r="J190" s="6" t="str">
        <f t="shared" si="6"/>
        <v xml:space="preserve"> </v>
      </c>
      <c r="K190" s="94"/>
      <c r="L190" s="94"/>
      <c r="M190" s="94"/>
    </row>
    <row r="191" spans="1:13" ht="23.25" x14ac:dyDescent="0.35">
      <c r="A191" s="7"/>
      <c r="B191" s="7"/>
      <c r="C191" s="7"/>
      <c r="D191" s="8"/>
      <c r="E191" s="64"/>
      <c r="F191" s="64"/>
      <c r="G191" s="64"/>
      <c r="H191" s="33"/>
      <c r="I191" s="8">
        <f t="shared" si="5"/>
        <v>0</v>
      </c>
      <c r="J191" s="6" t="str">
        <f t="shared" si="6"/>
        <v xml:space="preserve"> </v>
      </c>
      <c r="K191" s="94"/>
      <c r="L191" s="94"/>
      <c r="M191" s="94"/>
    </row>
    <row r="192" spans="1:13" ht="23.25" x14ac:dyDescent="0.35">
      <c r="A192" s="7"/>
      <c r="B192" s="7"/>
      <c r="C192" s="7"/>
      <c r="D192" s="8"/>
      <c r="E192" s="64"/>
      <c r="F192" s="64"/>
      <c r="G192" s="64"/>
      <c r="H192" s="33"/>
      <c r="I192" s="8">
        <f t="shared" si="5"/>
        <v>0</v>
      </c>
      <c r="J192" s="6" t="str">
        <f t="shared" si="6"/>
        <v xml:space="preserve"> </v>
      </c>
      <c r="K192" s="94"/>
      <c r="L192" s="94"/>
      <c r="M192" s="94"/>
    </row>
  </sheetData>
  <sheetProtection selectLockedCells="1"/>
  <mergeCells count="23">
    <mergeCell ref="A1:M1"/>
    <mergeCell ref="J2:M2"/>
    <mergeCell ref="J3:M3"/>
    <mergeCell ref="J4:M4"/>
    <mergeCell ref="B5:M5"/>
    <mergeCell ref="B2:H2"/>
    <mergeCell ref="B3:H3"/>
    <mergeCell ref="B4:H4"/>
    <mergeCell ref="E11:G192"/>
    <mergeCell ref="K11:M192"/>
    <mergeCell ref="A8:E8"/>
    <mergeCell ref="G8:M8"/>
    <mergeCell ref="A9:A10"/>
    <mergeCell ref="B9:B10"/>
    <mergeCell ref="D9:D10"/>
    <mergeCell ref="I9:I10"/>
    <mergeCell ref="J9:J10"/>
    <mergeCell ref="N8:Q8"/>
    <mergeCell ref="C6:M6"/>
    <mergeCell ref="C9:C10"/>
    <mergeCell ref="A7:E7"/>
    <mergeCell ref="G7:M7"/>
    <mergeCell ref="H9:H10"/>
  </mergeCells>
  <pageMargins left="0.7" right="0.7" top="0.75" bottom="0.75" header="0.3" footer="0.3"/>
  <pageSetup scale="26" fitToHeight="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2"/>
  <sheetViews>
    <sheetView topLeftCell="A9" zoomScale="60" zoomScaleNormal="60" workbookViewId="0">
      <selection activeCell="D11" sqref="D11:D18"/>
    </sheetView>
  </sheetViews>
  <sheetFormatPr defaultRowHeight="15" x14ac:dyDescent="0.25"/>
  <cols>
    <col min="1" max="9" width="26.7109375" customWidth="1"/>
    <col min="10" max="13" width="36.7109375" customWidth="1"/>
    <col min="14" max="14" width="22.140625" customWidth="1"/>
    <col min="15" max="15" width="18.5703125" customWidth="1"/>
    <col min="16" max="16" width="19.7109375" customWidth="1"/>
    <col min="17" max="17" width="18.7109375" customWidth="1"/>
    <col min="18" max="18" width="92.28515625" customWidth="1"/>
  </cols>
  <sheetData>
    <row r="1" spans="1:18" ht="99.95" customHeight="1" x14ac:dyDescent="0.25">
      <c r="A1" s="110" t="s">
        <v>22</v>
      </c>
      <c r="B1" s="111"/>
      <c r="C1" s="111"/>
      <c r="D1" s="111"/>
      <c r="E1" s="111"/>
      <c r="F1" s="111"/>
      <c r="G1" s="111"/>
      <c r="H1" s="111"/>
      <c r="I1" s="111"/>
      <c r="J1" s="111"/>
      <c r="K1" s="111"/>
      <c r="L1" s="111"/>
      <c r="M1" s="111"/>
    </row>
    <row r="2" spans="1:18" ht="99.95" customHeight="1" x14ac:dyDescent="0.25">
      <c r="A2" s="2" t="s">
        <v>2</v>
      </c>
      <c r="B2" s="101" t="str">
        <f>Achievement!B2</f>
        <v>Virginia Stodola</v>
      </c>
      <c r="C2" s="102"/>
      <c r="D2" s="102"/>
      <c r="E2" s="102"/>
      <c r="F2" s="102"/>
      <c r="G2" s="102"/>
      <c r="H2" s="103"/>
      <c r="I2" s="2" t="s">
        <v>0</v>
      </c>
      <c r="J2" s="99" t="str">
        <f>Achievement!H2</f>
        <v>Dance I</v>
      </c>
      <c r="K2" s="99"/>
      <c r="L2" s="99"/>
      <c r="M2" s="99"/>
    </row>
    <row r="3" spans="1:18" ht="99.95" customHeight="1" x14ac:dyDescent="0.25">
      <c r="A3" s="2" t="s">
        <v>5</v>
      </c>
      <c r="B3" s="104" t="str">
        <f>Achievement!B3</f>
        <v>Proficient Dance I Baseline Assessment</v>
      </c>
      <c r="C3" s="105"/>
      <c r="D3" s="105"/>
      <c r="E3" s="105"/>
      <c r="F3" s="105"/>
      <c r="G3" s="105"/>
      <c r="H3" s="106"/>
      <c r="I3" s="2" t="s">
        <v>9</v>
      </c>
      <c r="J3" s="99" t="str">
        <f>Achievement!H3</f>
        <v>9 through 12</v>
      </c>
      <c r="K3" s="99"/>
      <c r="L3" s="99"/>
      <c r="M3" s="99"/>
    </row>
    <row r="4" spans="1:18" ht="99.95" customHeight="1" x14ac:dyDescent="0.25">
      <c r="A4" s="2" t="s">
        <v>6</v>
      </c>
      <c r="B4" s="104" t="str">
        <f>Achievement!B4</f>
        <v>Proficient Dance I Summative Assessment</v>
      </c>
      <c r="C4" s="105"/>
      <c r="D4" s="105"/>
      <c r="E4" s="105"/>
      <c r="F4" s="105"/>
      <c r="G4" s="105"/>
      <c r="H4" s="106"/>
      <c r="I4" s="2" t="s">
        <v>3</v>
      </c>
      <c r="J4" s="99" t="str">
        <f>Achievement!H4</f>
        <v>Academic year</v>
      </c>
      <c r="K4" s="99"/>
      <c r="L4" s="99"/>
      <c r="M4" s="99"/>
    </row>
    <row r="5" spans="1:18" ht="99.95" customHeight="1" x14ac:dyDescent="0.25">
      <c r="A5" s="2" t="s">
        <v>4</v>
      </c>
      <c r="B5" s="100" t="s">
        <v>96</v>
      </c>
      <c r="C5" s="100"/>
      <c r="D5" s="100"/>
      <c r="E5" s="100"/>
      <c r="F5" s="100"/>
      <c r="G5" s="100"/>
      <c r="H5" s="100"/>
      <c r="I5" s="100"/>
      <c r="J5" s="100"/>
      <c r="K5" s="100"/>
      <c r="L5" s="100"/>
      <c r="M5" s="100"/>
    </row>
    <row r="6" spans="1:18" ht="116.25" customHeight="1" x14ac:dyDescent="0.25">
      <c r="A6" s="2" t="s">
        <v>8</v>
      </c>
      <c r="B6" s="11">
        <v>0.8</v>
      </c>
      <c r="C6" s="91" t="s">
        <v>51</v>
      </c>
      <c r="D6" s="92"/>
      <c r="E6" s="92"/>
      <c r="F6" s="92"/>
      <c r="G6" s="92"/>
      <c r="H6" s="92"/>
      <c r="I6" s="92"/>
      <c r="J6" s="92"/>
      <c r="K6" s="92"/>
      <c r="L6" s="92"/>
      <c r="M6" s="92"/>
    </row>
    <row r="7" spans="1:18" ht="120" customHeight="1" x14ac:dyDescent="0.25">
      <c r="A7" s="109" t="s">
        <v>20</v>
      </c>
      <c r="B7" s="109"/>
      <c r="C7" s="109"/>
      <c r="D7" s="109"/>
      <c r="E7" s="109"/>
      <c r="F7" s="109"/>
      <c r="G7" s="87"/>
      <c r="H7" s="87"/>
      <c r="I7" s="87"/>
      <c r="J7" s="87"/>
      <c r="K7" s="87"/>
      <c r="L7" s="87"/>
      <c r="M7" s="87"/>
    </row>
    <row r="8" spans="1:18" ht="96" customHeight="1" x14ac:dyDescent="0.4">
      <c r="A8" s="109" t="s">
        <v>21</v>
      </c>
      <c r="B8" s="109"/>
      <c r="C8" s="109"/>
      <c r="D8" s="109"/>
      <c r="E8" s="109"/>
      <c r="F8" s="109"/>
      <c r="G8" s="87"/>
      <c r="H8" s="87"/>
      <c r="I8" s="87"/>
      <c r="J8" s="87"/>
      <c r="K8" s="87"/>
      <c r="L8" s="87"/>
      <c r="M8" s="87"/>
      <c r="N8" s="83" t="s">
        <v>65</v>
      </c>
      <c r="O8" s="84"/>
      <c r="P8" s="84"/>
      <c r="Q8" s="84"/>
    </row>
    <row r="9" spans="1:18" ht="303.60000000000002" customHeight="1" x14ac:dyDescent="0.4">
      <c r="A9" s="68" t="s">
        <v>10</v>
      </c>
      <c r="B9" s="68" t="s">
        <v>11</v>
      </c>
      <c r="C9" s="68" t="s">
        <v>12</v>
      </c>
      <c r="D9" s="71" t="s">
        <v>69</v>
      </c>
      <c r="E9" s="17" t="s">
        <v>82</v>
      </c>
      <c r="F9" s="17" t="s">
        <v>83</v>
      </c>
      <c r="G9" s="16" t="s">
        <v>78</v>
      </c>
      <c r="H9" s="107" t="s">
        <v>68</v>
      </c>
      <c r="I9" s="107" t="s">
        <v>71</v>
      </c>
      <c r="J9" s="69" t="s">
        <v>79</v>
      </c>
      <c r="K9" s="15" t="s">
        <v>84</v>
      </c>
      <c r="L9" s="15" t="s">
        <v>85</v>
      </c>
      <c r="M9" s="15" t="s">
        <v>86</v>
      </c>
      <c r="N9" s="42" t="s">
        <v>74</v>
      </c>
      <c r="O9" s="43" t="s">
        <v>73</v>
      </c>
      <c r="P9" s="43" t="s">
        <v>64</v>
      </c>
      <c r="Q9" s="44" t="s">
        <v>53</v>
      </c>
      <c r="R9" s="61" t="s">
        <v>107</v>
      </c>
    </row>
    <row r="10" spans="1:18" ht="26.25" customHeight="1" x14ac:dyDescent="0.4">
      <c r="A10" s="68"/>
      <c r="B10" s="68"/>
      <c r="C10" s="68"/>
      <c r="D10" s="71"/>
      <c r="E10" s="41">
        <f>IFERROR(AVERAGE(D:D),"")</f>
        <v>13.857142857142858</v>
      </c>
      <c r="F10" s="3">
        <f>IFERROR((E10*4)/24,"")</f>
        <v>2.3095238095238098</v>
      </c>
      <c r="G10" s="30">
        <f>IFERROR(F10+1,"")</f>
        <v>3.3095238095238098</v>
      </c>
      <c r="H10" s="108"/>
      <c r="I10" s="108"/>
      <c r="J10" s="70"/>
      <c r="K10" s="5">
        <f>COUNT(D11:D192)</f>
        <v>7</v>
      </c>
      <c r="L10" s="5">
        <f>COUNTIF(J11:J192,"Yes")</f>
        <v>5</v>
      </c>
      <c r="M10" s="4">
        <f>IFERROR(L10/K10,"")</f>
        <v>0.7142857142857143</v>
      </c>
      <c r="N10" s="39"/>
      <c r="O10" s="36"/>
      <c r="P10" s="36"/>
      <c r="Q10" s="40"/>
    </row>
    <row r="11" spans="1:18" ht="46.5" x14ac:dyDescent="0.35">
      <c r="A11" s="7"/>
      <c r="B11" s="7"/>
      <c r="C11" s="7" t="s">
        <v>114</v>
      </c>
      <c r="D11" s="8">
        <v>15</v>
      </c>
      <c r="E11" s="8"/>
      <c r="F11" s="64"/>
      <c r="G11" s="64"/>
      <c r="H11" s="33">
        <v>22</v>
      </c>
      <c r="I11" s="8">
        <f>+(H11/24)*4</f>
        <v>3.6666666666666665</v>
      </c>
      <c r="J11" s="6" t="str">
        <f>IF(I11&gt;=$G$10,"Yes"," ")</f>
        <v>Yes</v>
      </c>
      <c r="K11" s="64"/>
      <c r="L11" s="64"/>
      <c r="M11" s="64"/>
      <c r="N11" s="45">
        <v>24</v>
      </c>
      <c r="O11" s="46">
        <v>24</v>
      </c>
      <c r="P11" s="47">
        <f>(N11:N34/O11:O34)*4</f>
        <v>4</v>
      </c>
      <c r="Q11" s="48" t="s">
        <v>54</v>
      </c>
      <c r="R11" s="63" t="s">
        <v>108</v>
      </c>
    </row>
    <row r="12" spans="1:18" ht="23.25" x14ac:dyDescent="0.35">
      <c r="A12" s="7"/>
      <c r="B12" s="7"/>
      <c r="C12" s="7" t="s">
        <v>115</v>
      </c>
      <c r="D12" s="8">
        <v>12</v>
      </c>
      <c r="E12" s="8"/>
      <c r="F12" s="64"/>
      <c r="G12" s="64"/>
      <c r="H12" s="33">
        <v>20</v>
      </c>
      <c r="I12" s="8">
        <f t="shared" ref="I12:I75" si="0">+(H12/24)*4</f>
        <v>3.3333333333333335</v>
      </c>
      <c r="J12" s="6" t="str">
        <f t="shared" ref="J12:J75" si="1">IF(I12&gt;=$G$10,"Yes"," ")</f>
        <v>Yes</v>
      </c>
      <c r="K12" s="64"/>
      <c r="L12" s="64"/>
      <c r="M12" s="64"/>
      <c r="N12" s="45">
        <v>23</v>
      </c>
      <c r="O12" s="46">
        <v>24</v>
      </c>
      <c r="P12" s="47">
        <f t="shared" ref="P12:P34" si="2">(N12:N34/O12:O34)*4</f>
        <v>3.8333333333333335</v>
      </c>
      <c r="Q12" s="48" t="s">
        <v>54</v>
      </c>
      <c r="R12" s="62" t="s">
        <v>109</v>
      </c>
    </row>
    <row r="13" spans="1:18" ht="23.25" x14ac:dyDescent="0.35">
      <c r="A13" s="7"/>
      <c r="B13" s="7"/>
      <c r="C13" s="7" t="s">
        <v>116</v>
      </c>
      <c r="D13" s="8">
        <v>18</v>
      </c>
      <c r="E13" s="8"/>
      <c r="F13" s="64"/>
      <c r="G13" s="64"/>
      <c r="H13" s="33">
        <v>22</v>
      </c>
      <c r="I13" s="8">
        <f t="shared" si="0"/>
        <v>3.6666666666666665</v>
      </c>
      <c r="J13" s="6" t="str">
        <f t="shared" si="1"/>
        <v>Yes</v>
      </c>
      <c r="K13" s="64"/>
      <c r="L13" s="64"/>
      <c r="M13" s="64"/>
      <c r="N13" s="45">
        <v>22</v>
      </c>
      <c r="O13" s="46">
        <v>24</v>
      </c>
      <c r="P13" s="47">
        <f t="shared" si="2"/>
        <v>3.6666666666666665</v>
      </c>
      <c r="Q13" s="48" t="s">
        <v>54</v>
      </c>
      <c r="R13" s="62" t="s">
        <v>110</v>
      </c>
    </row>
    <row r="14" spans="1:18" ht="23.25" x14ac:dyDescent="0.35">
      <c r="A14" s="7"/>
      <c r="B14" s="7"/>
      <c r="C14" s="7" t="s">
        <v>117</v>
      </c>
      <c r="D14" s="8">
        <v>13</v>
      </c>
      <c r="E14" s="8"/>
      <c r="F14" s="64"/>
      <c r="G14" s="64"/>
      <c r="H14" s="33">
        <v>19</v>
      </c>
      <c r="I14" s="8">
        <f t="shared" si="0"/>
        <v>3.1666666666666665</v>
      </c>
      <c r="J14" s="6" t="str">
        <f t="shared" si="1"/>
        <v xml:space="preserve"> </v>
      </c>
      <c r="K14" s="64"/>
      <c r="L14" s="64"/>
      <c r="M14" s="64"/>
      <c r="N14" s="45">
        <v>21</v>
      </c>
      <c r="O14" s="46">
        <v>24</v>
      </c>
      <c r="P14" s="47">
        <f t="shared" si="2"/>
        <v>3.5</v>
      </c>
      <c r="Q14" s="48" t="s">
        <v>55</v>
      </c>
      <c r="R14" s="62" t="s">
        <v>111</v>
      </c>
    </row>
    <row r="15" spans="1:18" ht="23.25" x14ac:dyDescent="0.35">
      <c r="A15" s="7"/>
      <c r="B15" s="7"/>
      <c r="C15" s="7" t="s">
        <v>118</v>
      </c>
      <c r="D15" s="8">
        <v>14</v>
      </c>
      <c r="E15" s="8"/>
      <c r="F15" s="64"/>
      <c r="G15" s="64"/>
      <c r="H15" s="33">
        <v>20</v>
      </c>
      <c r="I15" s="8">
        <f t="shared" si="0"/>
        <v>3.3333333333333335</v>
      </c>
      <c r="J15" s="6" t="str">
        <f t="shared" si="1"/>
        <v>Yes</v>
      </c>
      <c r="K15" s="64"/>
      <c r="L15" s="64"/>
      <c r="M15" s="64"/>
      <c r="N15" s="45">
        <v>20</v>
      </c>
      <c r="O15" s="46">
        <v>24</v>
      </c>
      <c r="P15" s="47">
        <f t="shared" si="2"/>
        <v>3.3333333333333335</v>
      </c>
      <c r="Q15" s="48" t="s">
        <v>55</v>
      </c>
      <c r="R15" s="62" t="s">
        <v>112</v>
      </c>
    </row>
    <row r="16" spans="1:18" ht="23.25" x14ac:dyDescent="0.35">
      <c r="A16" s="7"/>
      <c r="B16" s="7"/>
      <c r="C16" s="7" t="s">
        <v>119</v>
      </c>
      <c r="D16" s="8">
        <v>10</v>
      </c>
      <c r="E16" s="8"/>
      <c r="F16" s="64"/>
      <c r="G16" s="64"/>
      <c r="H16" s="33">
        <v>18</v>
      </c>
      <c r="I16" s="8">
        <f t="shared" si="0"/>
        <v>3</v>
      </c>
      <c r="J16" s="6" t="str">
        <f t="shared" si="1"/>
        <v xml:space="preserve"> </v>
      </c>
      <c r="K16" s="64"/>
      <c r="L16" s="64"/>
      <c r="M16" s="64"/>
      <c r="N16" s="45">
        <v>19</v>
      </c>
      <c r="O16" s="46">
        <v>24</v>
      </c>
      <c r="P16" s="47">
        <f t="shared" si="2"/>
        <v>3.1666666666666665</v>
      </c>
      <c r="Q16" s="48" t="s">
        <v>55</v>
      </c>
      <c r="R16" s="62" t="s">
        <v>113</v>
      </c>
    </row>
    <row r="17" spans="1:17" ht="23.25" x14ac:dyDescent="0.35">
      <c r="A17" s="7"/>
      <c r="B17" s="7"/>
      <c r="C17" s="7" t="s">
        <v>120</v>
      </c>
      <c r="D17" s="8">
        <v>15</v>
      </c>
      <c r="E17" s="8"/>
      <c r="F17" s="64"/>
      <c r="G17" s="64"/>
      <c r="H17" s="33">
        <v>20</v>
      </c>
      <c r="I17" s="8">
        <f t="shared" si="0"/>
        <v>3.3333333333333335</v>
      </c>
      <c r="J17" s="6" t="str">
        <f t="shared" si="1"/>
        <v>Yes</v>
      </c>
      <c r="K17" s="64"/>
      <c r="L17" s="64"/>
      <c r="M17" s="64"/>
      <c r="N17" s="45">
        <v>18</v>
      </c>
      <c r="O17" s="46">
        <v>24</v>
      </c>
      <c r="P17" s="47">
        <f t="shared" si="2"/>
        <v>3</v>
      </c>
      <c r="Q17" s="48" t="s">
        <v>55</v>
      </c>
    </row>
    <row r="18" spans="1:17" ht="23.25" x14ac:dyDescent="0.35">
      <c r="A18" s="7"/>
      <c r="B18" s="7"/>
      <c r="C18" s="7"/>
      <c r="D18" s="8"/>
      <c r="E18" s="8"/>
      <c r="F18" s="64"/>
      <c r="G18" s="64"/>
      <c r="H18" s="33"/>
      <c r="I18" s="8">
        <f t="shared" si="0"/>
        <v>0</v>
      </c>
      <c r="J18" s="6" t="str">
        <f t="shared" si="1"/>
        <v xml:space="preserve"> </v>
      </c>
      <c r="K18" s="64"/>
      <c r="L18" s="64"/>
      <c r="M18" s="64"/>
      <c r="N18" s="45">
        <v>17</v>
      </c>
      <c r="O18" s="46">
        <v>24</v>
      </c>
      <c r="P18" s="47">
        <f t="shared" si="2"/>
        <v>2.8333333333333335</v>
      </c>
      <c r="Q18" s="48" t="s">
        <v>56</v>
      </c>
    </row>
    <row r="19" spans="1:17" ht="23.25" x14ac:dyDescent="0.35">
      <c r="A19" s="7"/>
      <c r="B19" s="7"/>
      <c r="C19" s="7"/>
      <c r="D19" s="8"/>
      <c r="E19" s="8"/>
      <c r="F19" s="64"/>
      <c r="G19" s="64"/>
      <c r="H19" s="33"/>
      <c r="I19" s="8">
        <f t="shared" si="0"/>
        <v>0</v>
      </c>
      <c r="J19" s="6" t="str">
        <f t="shared" si="1"/>
        <v xml:space="preserve"> </v>
      </c>
      <c r="K19" s="64"/>
      <c r="L19" s="64"/>
      <c r="M19" s="64"/>
      <c r="N19" s="45">
        <v>16</v>
      </c>
      <c r="O19" s="46">
        <v>24</v>
      </c>
      <c r="P19" s="47">
        <f t="shared" si="2"/>
        <v>2.6666666666666665</v>
      </c>
      <c r="Q19" s="48" t="s">
        <v>56</v>
      </c>
    </row>
    <row r="20" spans="1:17" ht="23.25" x14ac:dyDescent="0.35">
      <c r="A20" s="7"/>
      <c r="B20" s="7"/>
      <c r="C20" s="7"/>
      <c r="D20" s="8"/>
      <c r="E20" s="8"/>
      <c r="F20" s="64"/>
      <c r="G20" s="64"/>
      <c r="H20" s="33"/>
      <c r="I20" s="8">
        <f t="shared" si="0"/>
        <v>0</v>
      </c>
      <c r="J20" s="6" t="str">
        <f t="shared" si="1"/>
        <v xml:space="preserve"> </v>
      </c>
      <c r="K20" s="64"/>
      <c r="L20" s="64"/>
      <c r="M20" s="64"/>
      <c r="N20" s="45">
        <v>15</v>
      </c>
      <c r="O20" s="46">
        <v>24</v>
      </c>
      <c r="P20" s="47">
        <f t="shared" si="2"/>
        <v>2.5</v>
      </c>
      <c r="Q20" s="48" t="s">
        <v>57</v>
      </c>
    </row>
    <row r="21" spans="1:17" ht="23.25" x14ac:dyDescent="0.35">
      <c r="A21" s="7"/>
      <c r="B21" s="7"/>
      <c r="C21" s="7"/>
      <c r="D21" s="8"/>
      <c r="E21" s="8"/>
      <c r="F21" s="64"/>
      <c r="G21" s="64"/>
      <c r="H21" s="33"/>
      <c r="I21" s="8">
        <f t="shared" si="0"/>
        <v>0</v>
      </c>
      <c r="J21" s="6" t="str">
        <f t="shared" si="1"/>
        <v xml:space="preserve"> </v>
      </c>
      <c r="K21" s="64"/>
      <c r="L21" s="64"/>
      <c r="M21" s="64"/>
      <c r="N21" s="45">
        <v>14</v>
      </c>
      <c r="O21" s="46">
        <v>24</v>
      </c>
      <c r="P21" s="47">
        <f t="shared" si="2"/>
        <v>2.3333333333333335</v>
      </c>
      <c r="Q21" s="48" t="s">
        <v>57</v>
      </c>
    </row>
    <row r="22" spans="1:17" ht="23.25" x14ac:dyDescent="0.35">
      <c r="A22" s="7"/>
      <c r="B22" s="7"/>
      <c r="C22" s="7"/>
      <c r="D22" s="8"/>
      <c r="E22" s="8"/>
      <c r="F22" s="64"/>
      <c r="G22" s="64"/>
      <c r="H22" s="33"/>
      <c r="I22" s="8">
        <f t="shared" si="0"/>
        <v>0</v>
      </c>
      <c r="J22" s="6" t="str">
        <f t="shared" si="1"/>
        <v xml:space="preserve"> </v>
      </c>
      <c r="K22" s="64"/>
      <c r="L22" s="64"/>
      <c r="M22" s="64"/>
      <c r="N22" s="45">
        <v>13</v>
      </c>
      <c r="O22" s="46">
        <v>24</v>
      </c>
      <c r="P22" s="47">
        <f t="shared" si="2"/>
        <v>2.1666666666666665</v>
      </c>
      <c r="Q22" s="48" t="s">
        <v>58</v>
      </c>
    </row>
    <row r="23" spans="1:17" ht="23.25" x14ac:dyDescent="0.35">
      <c r="A23" s="7"/>
      <c r="B23" s="7"/>
      <c r="C23" s="7"/>
      <c r="D23" s="8"/>
      <c r="E23" s="8"/>
      <c r="F23" s="64"/>
      <c r="G23" s="64"/>
      <c r="H23" s="33"/>
      <c r="I23" s="8">
        <f t="shared" si="0"/>
        <v>0</v>
      </c>
      <c r="J23" s="6" t="str">
        <f t="shared" si="1"/>
        <v xml:space="preserve"> </v>
      </c>
      <c r="K23" s="64"/>
      <c r="L23" s="64"/>
      <c r="M23" s="64"/>
      <c r="N23" s="45">
        <v>12</v>
      </c>
      <c r="O23" s="46">
        <v>24</v>
      </c>
      <c r="P23" s="47">
        <f t="shared" si="2"/>
        <v>2</v>
      </c>
      <c r="Q23" s="48" t="s">
        <v>58</v>
      </c>
    </row>
    <row r="24" spans="1:17" ht="23.25" x14ac:dyDescent="0.35">
      <c r="A24" s="7"/>
      <c r="B24" s="7"/>
      <c r="C24" s="7"/>
      <c r="D24" s="8"/>
      <c r="E24" s="8"/>
      <c r="F24" s="64"/>
      <c r="G24" s="64"/>
      <c r="H24" s="33"/>
      <c r="I24" s="8">
        <f t="shared" si="0"/>
        <v>0</v>
      </c>
      <c r="J24" s="6" t="str">
        <f t="shared" si="1"/>
        <v xml:space="preserve"> </v>
      </c>
      <c r="K24" s="64"/>
      <c r="L24" s="64"/>
      <c r="M24" s="64"/>
      <c r="N24" s="45">
        <v>11</v>
      </c>
      <c r="O24" s="46">
        <v>24</v>
      </c>
      <c r="P24" s="47">
        <f t="shared" si="2"/>
        <v>1.8333333333333333</v>
      </c>
      <c r="Q24" s="48" t="s">
        <v>59</v>
      </c>
    </row>
    <row r="25" spans="1:17" ht="23.25" x14ac:dyDescent="0.35">
      <c r="A25" s="7"/>
      <c r="B25" s="7"/>
      <c r="C25" s="7"/>
      <c r="D25" s="8"/>
      <c r="E25" s="8"/>
      <c r="F25" s="64"/>
      <c r="G25" s="64"/>
      <c r="H25" s="33"/>
      <c r="I25" s="8">
        <f t="shared" si="0"/>
        <v>0</v>
      </c>
      <c r="J25" s="6" t="str">
        <f t="shared" si="1"/>
        <v xml:space="preserve"> </v>
      </c>
      <c r="K25" s="64"/>
      <c r="L25" s="64"/>
      <c r="M25" s="64"/>
      <c r="N25" s="45">
        <v>10</v>
      </c>
      <c r="O25" s="46">
        <v>24</v>
      </c>
      <c r="P25" s="47">
        <f t="shared" si="2"/>
        <v>1.6666666666666667</v>
      </c>
      <c r="Q25" s="48" t="s">
        <v>59</v>
      </c>
    </row>
    <row r="26" spans="1:17" ht="23.25" x14ac:dyDescent="0.35">
      <c r="A26" s="7"/>
      <c r="B26" s="7"/>
      <c r="C26" s="7"/>
      <c r="D26" s="8"/>
      <c r="E26" s="8"/>
      <c r="F26" s="64"/>
      <c r="G26" s="64"/>
      <c r="H26" s="33"/>
      <c r="I26" s="8">
        <f t="shared" si="0"/>
        <v>0</v>
      </c>
      <c r="J26" s="6" t="str">
        <f t="shared" si="1"/>
        <v xml:space="preserve"> </v>
      </c>
      <c r="K26" s="64"/>
      <c r="L26" s="64"/>
      <c r="M26" s="64"/>
      <c r="N26" s="45">
        <v>9</v>
      </c>
      <c r="O26" s="46">
        <v>24</v>
      </c>
      <c r="P26" s="47">
        <f t="shared" si="2"/>
        <v>1.5</v>
      </c>
      <c r="Q26" s="48" t="s">
        <v>60</v>
      </c>
    </row>
    <row r="27" spans="1:17" ht="23.25" x14ac:dyDescent="0.35">
      <c r="A27" s="7"/>
      <c r="B27" s="7"/>
      <c r="C27" s="7"/>
      <c r="D27" s="8"/>
      <c r="E27" s="8"/>
      <c r="F27" s="64"/>
      <c r="G27" s="64"/>
      <c r="H27" s="33"/>
      <c r="I27" s="8">
        <f t="shared" si="0"/>
        <v>0</v>
      </c>
      <c r="J27" s="6" t="str">
        <f t="shared" si="1"/>
        <v xml:space="preserve"> </v>
      </c>
      <c r="K27" s="64"/>
      <c r="L27" s="64"/>
      <c r="M27" s="64"/>
      <c r="N27" s="45">
        <v>8</v>
      </c>
      <c r="O27" s="46">
        <v>24</v>
      </c>
      <c r="P27" s="47">
        <f t="shared" si="2"/>
        <v>1.3333333333333333</v>
      </c>
      <c r="Q27" s="48" t="s">
        <v>60</v>
      </c>
    </row>
    <row r="28" spans="1:17" ht="23.25" x14ac:dyDescent="0.35">
      <c r="A28" s="7"/>
      <c r="B28" s="7"/>
      <c r="C28" s="7"/>
      <c r="D28" s="8"/>
      <c r="E28" s="8"/>
      <c r="F28" s="64"/>
      <c r="G28" s="64"/>
      <c r="H28" s="33"/>
      <c r="I28" s="8">
        <f t="shared" si="0"/>
        <v>0</v>
      </c>
      <c r="J28" s="6" t="str">
        <f t="shared" si="1"/>
        <v xml:space="preserve"> </v>
      </c>
      <c r="K28" s="64"/>
      <c r="L28" s="64"/>
      <c r="M28" s="64"/>
      <c r="N28" s="45">
        <v>7</v>
      </c>
      <c r="O28" s="46">
        <v>24</v>
      </c>
      <c r="P28" s="47">
        <f t="shared" si="2"/>
        <v>1.1666666666666667</v>
      </c>
      <c r="Q28" s="48" t="s">
        <v>61</v>
      </c>
    </row>
    <row r="29" spans="1:17" ht="23.25" x14ac:dyDescent="0.35">
      <c r="A29" s="7"/>
      <c r="B29" s="7"/>
      <c r="C29" s="7"/>
      <c r="D29" s="8"/>
      <c r="E29" s="8"/>
      <c r="F29" s="64"/>
      <c r="G29" s="64"/>
      <c r="H29" s="33"/>
      <c r="I29" s="8">
        <f t="shared" si="0"/>
        <v>0</v>
      </c>
      <c r="J29" s="6" t="str">
        <f t="shared" si="1"/>
        <v xml:space="preserve"> </v>
      </c>
      <c r="K29" s="64"/>
      <c r="L29" s="64"/>
      <c r="M29" s="64"/>
      <c r="N29" s="45">
        <v>6</v>
      </c>
      <c r="O29" s="46">
        <v>24</v>
      </c>
      <c r="P29" s="47">
        <f t="shared" si="2"/>
        <v>1</v>
      </c>
      <c r="Q29" s="48" t="s">
        <v>61</v>
      </c>
    </row>
    <row r="30" spans="1:17" ht="23.25" x14ac:dyDescent="0.35">
      <c r="A30" s="7"/>
      <c r="B30" s="7"/>
      <c r="C30" s="7"/>
      <c r="D30" s="8"/>
      <c r="E30" s="8"/>
      <c r="F30" s="64"/>
      <c r="G30" s="64"/>
      <c r="H30" s="33"/>
      <c r="I30" s="8">
        <f t="shared" si="0"/>
        <v>0</v>
      </c>
      <c r="J30" s="6" t="str">
        <f t="shared" si="1"/>
        <v xml:space="preserve"> </v>
      </c>
      <c r="K30" s="64"/>
      <c r="L30" s="64"/>
      <c r="M30" s="64"/>
      <c r="N30" s="45">
        <v>5</v>
      </c>
      <c r="O30" s="46">
        <v>24</v>
      </c>
      <c r="P30" s="47">
        <f t="shared" si="2"/>
        <v>0.83333333333333337</v>
      </c>
      <c r="Q30" s="48" t="s">
        <v>62</v>
      </c>
    </row>
    <row r="31" spans="1:17" ht="23.25" x14ac:dyDescent="0.35">
      <c r="A31" s="7"/>
      <c r="B31" s="7"/>
      <c r="C31" s="7"/>
      <c r="D31" s="8"/>
      <c r="E31" s="8"/>
      <c r="F31" s="64"/>
      <c r="G31" s="64"/>
      <c r="H31" s="33"/>
      <c r="I31" s="8">
        <f t="shared" si="0"/>
        <v>0</v>
      </c>
      <c r="J31" s="6" t="str">
        <f t="shared" si="1"/>
        <v xml:space="preserve"> </v>
      </c>
      <c r="K31" s="64"/>
      <c r="L31" s="64"/>
      <c r="M31" s="64"/>
      <c r="N31" s="45">
        <v>4</v>
      </c>
      <c r="O31" s="46">
        <v>24</v>
      </c>
      <c r="P31" s="47">
        <f t="shared" si="2"/>
        <v>0.66666666666666663</v>
      </c>
      <c r="Q31" s="48" t="s">
        <v>62</v>
      </c>
    </row>
    <row r="32" spans="1:17" ht="23.25" x14ac:dyDescent="0.35">
      <c r="A32" s="7"/>
      <c r="B32" s="7"/>
      <c r="C32" s="7"/>
      <c r="D32" s="8"/>
      <c r="E32" s="8"/>
      <c r="F32" s="64"/>
      <c r="G32" s="64"/>
      <c r="H32" s="33"/>
      <c r="I32" s="8">
        <f t="shared" si="0"/>
        <v>0</v>
      </c>
      <c r="J32" s="6" t="str">
        <f t="shared" si="1"/>
        <v xml:space="preserve"> </v>
      </c>
      <c r="K32" s="64"/>
      <c r="L32" s="64"/>
      <c r="M32" s="64"/>
      <c r="N32" s="45">
        <v>3</v>
      </c>
      <c r="O32" s="46">
        <v>24</v>
      </c>
      <c r="P32" s="47">
        <f t="shared" si="2"/>
        <v>0.5</v>
      </c>
      <c r="Q32" s="48" t="s">
        <v>63</v>
      </c>
    </row>
    <row r="33" spans="1:17" ht="23.25" x14ac:dyDescent="0.35">
      <c r="A33" s="7"/>
      <c r="B33" s="7"/>
      <c r="C33" s="7"/>
      <c r="D33" s="8"/>
      <c r="E33" s="8"/>
      <c r="F33" s="64"/>
      <c r="G33" s="64"/>
      <c r="H33" s="33"/>
      <c r="I33" s="8">
        <f t="shared" si="0"/>
        <v>0</v>
      </c>
      <c r="J33" s="6" t="str">
        <f t="shared" si="1"/>
        <v xml:space="preserve"> </v>
      </c>
      <c r="K33" s="64"/>
      <c r="L33" s="64"/>
      <c r="M33" s="64"/>
      <c r="N33" s="45">
        <v>2</v>
      </c>
      <c r="O33" s="46">
        <v>24</v>
      </c>
      <c r="P33" s="47">
        <f t="shared" si="2"/>
        <v>0.33333333333333331</v>
      </c>
      <c r="Q33" s="48" t="s">
        <v>63</v>
      </c>
    </row>
    <row r="34" spans="1:17" ht="24" thickBot="1" x14ac:dyDescent="0.4">
      <c r="A34" s="7"/>
      <c r="B34" s="7"/>
      <c r="C34" s="7"/>
      <c r="D34" s="8"/>
      <c r="E34" s="8"/>
      <c r="F34" s="64"/>
      <c r="G34" s="64"/>
      <c r="H34" s="33"/>
      <c r="I34" s="8">
        <f t="shared" si="0"/>
        <v>0</v>
      </c>
      <c r="J34" s="6" t="str">
        <f t="shared" si="1"/>
        <v xml:space="preserve"> </v>
      </c>
      <c r="K34" s="64"/>
      <c r="L34" s="64"/>
      <c r="M34" s="64"/>
      <c r="N34" s="49">
        <v>1</v>
      </c>
      <c r="O34" s="50">
        <v>24</v>
      </c>
      <c r="P34" s="51">
        <f t="shared" si="2"/>
        <v>0.16666666666666666</v>
      </c>
      <c r="Q34" s="52" t="s">
        <v>63</v>
      </c>
    </row>
    <row r="35" spans="1:17" ht="24" thickTop="1" x14ac:dyDescent="0.35">
      <c r="A35" s="7"/>
      <c r="B35" s="7"/>
      <c r="C35" s="7"/>
      <c r="D35" s="8"/>
      <c r="E35" s="8"/>
      <c r="F35" s="64"/>
      <c r="G35" s="64"/>
      <c r="H35" s="33"/>
      <c r="I35" s="8">
        <f t="shared" si="0"/>
        <v>0</v>
      </c>
      <c r="J35" s="6" t="str">
        <f t="shared" si="1"/>
        <v xml:space="preserve"> </v>
      </c>
      <c r="K35" s="64"/>
      <c r="L35" s="64"/>
      <c r="M35" s="64"/>
    </row>
    <row r="36" spans="1:17" ht="23.25" x14ac:dyDescent="0.35">
      <c r="A36" s="7"/>
      <c r="B36" s="7"/>
      <c r="C36" s="7"/>
      <c r="D36" s="8"/>
      <c r="E36" s="8"/>
      <c r="F36" s="64"/>
      <c r="G36" s="64"/>
      <c r="H36" s="33"/>
      <c r="I36" s="8">
        <f t="shared" si="0"/>
        <v>0</v>
      </c>
      <c r="J36" s="6" t="str">
        <f t="shared" si="1"/>
        <v xml:space="preserve"> </v>
      </c>
      <c r="K36" s="64"/>
      <c r="L36" s="64"/>
      <c r="M36" s="64"/>
    </row>
    <row r="37" spans="1:17" ht="23.25" x14ac:dyDescent="0.35">
      <c r="A37" s="7"/>
      <c r="B37" s="7"/>
      <c r="C37" s="7"/>
      <c r="D37" s="8"/>
      <c r="E37" s="8"/>
      <c r="F37" s="64"/>
      <c r="G37" s="64"/>
      <c r="H37" s="33"/>
      <c r="I37" s="8">
        <f t="shared" si="0"/>
        <v>0</v>
      </c>
      <c r="J37" s="6" t="str">
        <f t="shared" si="1"/>
        <v xml:space="preserve"> </v>
      </c>
      <c r="K37" s="64"/>
      <c r="L37" s="64"/>
      <c r="M37" s="64"/>
    </row>
    <row r="38" spans="1:17" ht="23.25" x14ac:dyDescent="0.35">
      <c r="A38" s="7"/>
      <c r="B38" s="7"/>
      <c r="C38" s="7"/>
      <c r="D38" s="8"/>
      <c r="E38" s="8"/>
      <c r="F38" s="64"/>
      <c r="G38" s="64"/>
      <c r="H38" s="33"/>
      <c r="I38" s="8">
        <f t="shared" si="0"/>
        <v>0</v>
      </c>
      <c r="J38" s="6" t="str">
        <f t="shared" si="1"/>
        <v xml:space="preserve"> </v>
      </c>
      <c r="K38" s="64"/>
      <c r="L38" s="64"/>
      <c r="M38" s="64"/>
    </row>
    <row r="39" spans="1:17" ht="23.25" x14ac:dyDescent="0.35">
      <c r="A39" s="7"/>
      <c r="B39" s="7"/>
      <c r="C39" s="7"/>
      <c r="D39" s="8"/>
      <c r="E39" s="8"/>
      <c r="F39" s="64"/>
      <c r="G39" s="64"/>
      <c r="H39" s="33"/>
      <c r="I39" s="8">
        <f t="shared" si="0"/>
        <v>0</v>
      </c>
      <c r="J39" s="6" t="str">
        <f t="shared" si="1"/>
        <v xml:space="preserve"> </v>
      </c>
      <c r="K39" s="64"/>
      <c r="L39" s="64"/>
      <c r="M39" s="64"/>
    </row>
    <row r="40" spans="1:17" ht="23.25" x14ac:dyDescent="0.35">
      <c r="A40" s="7"/>
      <c r="B40" s="7"/>
      <c r="C40" s="7"/>
      <c r="D40" s="8"/>
      <c r="E40" s="8"/>
      <c r="F40" s="64"/>
      <c r="G40" s="64"/>
      <c r="H40" s="33"/>
      <c r="I40" s="8">
        <f t="shared" si="0"/>
        <v>0</v>
      </c>
      <c r="J40" s="6" t="str">
        <f t="shared" si="1"/>
        <v xml:space="preserve"> </v>
      </c>
      <c r="K40" s="64"/>
      <c r="L40" s="64"/>
      <c r="M40" s="64"/>
    </row>
    <row r="41" spans="1:17" ht="23.25" x14ac:dyDescent="0.35">
      <c r="A41" s="7"/>
      <c r="B41" s="7"/>
      <c r="C41" s="7"/>
      <c r="D41" s="8"/>
      <c r="E41" s="8"/>
      <c r="F41" s="64"/>
      <c r="G41" s="64"/>
      <c r="H41" s="33"/>
      <c r="I41" s="8">
        <f t="shared" si="0"/>
        <v>0</v>
      </c>
      <c r="J41" s="6" t="str">
        <f t="shared" si="1"/>
        <v xml:space="preserve"> </v>
      </c>
      <c r="K41" s="64"/>
      <c r="L41" s="64"/>
      <c r="M41" s="64"/>
    </row>
    <row r="42" spans="1:17" ht="23.25" x14ac:dyDescent="0.35">
      <c r="A42" s="7"/>
      <c r="B42" s="7"/>
      <c r="C42" s="7"/>
      <c r="D42" s="8"/>
      <c r="E42" s="8"/>
      <c r="F42" s="64"/>
      <c r="G42" s="64"/>
      <c r="H42" s="33"/>
      <c r="I42" s="8">
        <f t="shared" si="0"/>
        <v>0</v>
      </c>
      <c r="J42" s="6" t="str">
        <f t="shared" si="1"/>
        <v xml:space="preserve"> </v>
      </c>
      <c r="K42" s="64"/>
      <c r="L42" s="64"/>
      <c r="M42" s="64"/>
    </row>
    <row r="43" spans="1:17" ht="23.25" x14ac:dyDescent="0.35">
      <c r="A43" s="7"/>
      <c r="B43" s="7"/>
      <c r="C43" s="7"/>
      <c r="D43" s="8"/>
      <c r="E43" s="8"/>
      <c r="F43" s="64"/>
      <c r="G43" s="64"/>
      <c r="H43" s="33"/>
      <c r="I43" s="8">
        <f t="shared" si="0"/>
        <v>0</v>
      </c>
      <c r="J43" s="6" t="str">
        <f t="shared" si="1"/>
        <v xml:space="preserve"> </v>
      </c>
      <c r="K43" s="64"/>
      <c r="L43" s="64"/>
      <c r="M43" s="64"/>
    </row>
    <row r="44" spans="1:17" ht="23.25" x14ac:dyDescent="0.35">
      <c r="A44" s="7"/>
      <c r="B44" s="7"/>
      <c r="C44" s="7"/>
      <c r="D44" s="8"/>
      <c r="E44" s="8"/>
      <c r="F44" s="64"/>
      <c r="G44" s="64"/>
      <c r="H44" s="33"/>
      <c r="I44" s="8">
        <f t="shared" si="0"/>
        <v>0</v>
      </c>
      <c r="J44" s="6" t="str">
        <f t="shared" si="1"/>
        <v xml:space="preserve"> </v>
      </c>
      <c r="K44" s="64"/>
      <c r="L44" s="64"/>
      <c r="M44" s="64"/>
    </row>
    <row r="45" spans="1:17" ht="23.25" x14ac:dyDescent="0.35">
      <c r="A45" s="7"/>
      <c r="B45" s="7"/>
      <c r="C45" s="7"/>
      <c r="D45" s="8"/>
      <c r="E45" s="8"/>
      <c r="F45" s="64"/>
      <c r="G45" s="64"/>
      <c r="H45" s="33"/>
      <c r="I45" s="8">
        <f t="shared" si="0"/>
        <v>0</v>
      </c>
      <c r="J45" s="6" t="str">
        <f t="shared" si="1"/>
        <v xml:space="preserve"> </v>
      </c>
      <c r="K45" s="64"/>
      <c r="L45" s="64"/>
      <c r="M45" s="64"/>
    </row>
    <row r="46" spans="1:17" ht="23.25" x14ac:dyDescent="0.35">
      <c r="A46" s="7"/>
      <c r="B46" s="7"/>
      <c r="C46" s="7"/>
      <c r="D46" s="8"/>
      <c r="E46" s="8"/>
      <c r="F46" s="64"/>
      <c r="G46" s="64"/>
      <c r="H46" s="33"/>
      <c r="I46" s="8">
        <f t="shared" si="0"/>
        <v>0</v>
      </c>
      <c r="J46" s="6" t="str">
        <f t="shared" si="1"/>
        <v xml:space="preserve"> </v>
      </c>
      <c r="K46" s="64"/>
      <c r="L46" s="64"/>
      <c r="M46" s="64"/>
    </row>
    <row r="47" spans="1:17" ht="23.25" x14ac:dyDescent="0.35">
      <c r="A47" s="7"/>
      <c r="B47" s="7"/>
      <c r="C47" s="7"/>
      <c r="D47" s="8"/>
      <c r="E47" s="8"/>
      <c r="F47" s="64"/>
      <c r="G47" s="64"/>
      <c r="H47" s="33"/>
      <c r="I47" s="8">
        <f t="shared" si="0"/>
        <v>0</v>
      </c>
      <c r="J47" s="6" t="str">
        <f t="shared" si="1"/>
        <v xml:space="preserve"> </v>
      </c>
      <c r="K47" s="64"/>
      <c r="L47" s="64"/>
      <c r="M47" s="64"/>
    </row>
    <row r="48" spans="1:17" ht="23.25" x14ac:dyDescent="0.35">
      <c r="A48" s="7"/>
      <c r="B48" s="7"/>
      <c r="C48" s="7"/>
      <c r="D48" s="8"/>
      <c r="E48" s="8"/>
      <c r="F48" s="64"/>
      <c r="G48" s="64"/>
      <c r="H48" s="33"/>
      <c r="I48" s="8">
        <f t="shared" si="0"/>
        <v>0</v>
      </c>
      <c r="J48" s="6" t="str">
        <f t="shared" si="1"/>
        <v xml:space="preserve"> </v>
      </c>
      <c r="K48" s="64"/>
      <c r="L48" s="64"/>
      <c r="M48" s="64"/>
    </row>
    <row r="49" spans="1:13" ht="23.25" x14ac:dyDescent="0.35">
      <c r="A49" s="7"/>
      <c r="B49" s="7"/>
      <c r="C49" s="7"/>
      <c r="D49" s="8"/>
      <c r="E49" s="8"/>
      <c r="F49" s="64"/>
      <c r="G49" s="64"/>
      <c r="H49" s="33"/>
      <c r="I49" s="8">
        <f t="shared" si="0"/>
        <v>0</v>
      </c>
      <c r="J49" s="6" t="str">
        <f t="shared" si="1"/>
        <v xml:space="preserve"> </v>
      </c>
      <c r="K49" s="64"/>
      <c r="L49" s="64"/>
      <c r="M49" s="64"/>
    </row>
    <row r="50" spans="1:13" ht="23.25" x14ac:dyDescent="0.35">
      <c r="A50" s="7"/>
      <c r="B50" s="7"/>
      <c r="C50" s="7"/>
      <c r="D50" s="8"/>
      <c r="E50" s="8"/>
      <c r="F50" s="64"/>
      <c r="G50" s="64"/>
      <c r="H50" s="33"/>
      <c r="I50" s="8">
        <f t="shared" si="0"/>
        <v>0</v>
      </c>
      <c r="J50" s="6" t="str">
        <f t="shared" si="1"/>
        <v xml:space="preserve"> </v>
      </c>
      <c r="K50" s="64"/>
      <c r="L50" s="64"/>
      <c r="M50" s="64"/>
    </row>
    <row r="51" spans="1:13" ht="23.25" x14ac:dyDescent="0.35">
      <c r="A51" s="7"/>
      <c r="B51" s="7"/>
      <c r="C51" s="7"/>
      <c r="D51" s="8"/>
      <c r="E51" s="8"/>
      <c r="F51" s="64"/>
      <c r="G51" s="64"/>
      <c r="H51" s="33"/>
      <c r="I51" s="8">
        <f t="shared" si="0"/>
        <v>0</v>
      </c>
      <c r="J51" s="6" t="str">
        <f t="shared" si="1"/>
        <v xml:space="preserve"> </v>
      </c>
      <c r="K51" s="64"/>
      <c r="L51" s="64"/>
      <c r="M51" s="64"/>
    </row>
    <row r="52" spans="1:13" ht="23.25" x14ac:dyDescent="0.35">
      <c r="A52" s="7"/>
      <c r="B52" s="7"/>
      <c r="C52" s="7"/>
      <c r="D52" s="8"/>
      <c r="E52" s="8"/>
      <c r="F52" s="64"/>
      <c r="G52" s="64"/>
      <c r="H52" s="33"/>
      <c r="I52" s="8">
        <f t="shared" si="0"/>
        <v>0</v>
      </c>
      <c r="J52" s="6" t="str">
        <f t="shared" si="1"/>
        <v xml:space="preserve"> </v>
      </c>
      <c r="K52" s="64"/>
      <c r="L52" s="64"/>
      <c r="M52" s="64"/>
    </row>
    <row r="53" spans="1:13" ht="23.25" x14ac:dyDescent="0.35">
      <c r="A53" s="7"/>
      <c r="B53" s="7"/>
      <c r="C53" s="7"/>
      <c r="D53" s="8"/>
      <c r="E53" s="8"/>
      <c r="F53" s="64"/>
      <c r="G53" s="64"/>
      <c r="H53" s="33"/>
      <c r="I53" s="8">
        <f t="shared" si="0"/>
        <v>0</v>
      </c>
      <c r="J53" s="6" t="str">
        <f t="shared" si="1"/>
        <v xml:space="preserve"> </v>
      </c>
      <c r="K53" s="64"/>
      <c r="L53" s="64"/>
      <c r="M53" s="64"/>
    </row>
    <row r="54" spans="1:13" ht="23.25" x14ac:dyDescent="0.35">
      <c r="A54" s="7"/>
      <c r="B54" s="7"/>
      <c r="C54" s="7"/>
      <c r="D54" s="8"/>
      <c r="E54" s="8"/>
      <c r="F54" s="64"/>
      <c r="G54" s="64"/>
      <c r="H54" s="33"/>
      <c r="I54" s="8">
        <f t="shared" si="0"/>
        <v>0</v>
      </c>
      <c r="J54" s="6" t="str">
        <f t="shared" si="1"/>
        <v xml:space="preserve"> </v>
      </c>
      <c r="K54" s="64"/>
      <c r="L54" s="64"/>
      <c r="M54" s="64"/>
    </row>
    <row r="55" spans="1:13" ht="23.25" x14ac:dyDescent="0.35">
      <c r="A55" s="7"/>
      <c r="B55" s="7"/>
      <c r="C55" s="7"/>
      <c r="D55" s="8"/>
      <c r="E55" s="8"/>
      <c r="F55" s="64"/>
      <c r="G55" s="64"/>
      <c r="H55" s="33"/>
      <c r="I55" s="8">
        <f t="shared" si="0"/>
        <v>0</v>
      </c>
      <c r="J55" s="6" t="str">
        <f t="shared" si="1"/>
        <v xml:space="preserve"> </v>
      </c>
      <c r="K55" s="64"/>
      <c r="L55" s="64"/>
      <c r="M55" s="64"/>
    </row>
    <row r="56" spans="1:13" ht="23.25" x14ac:dyDescent="0.35">
      <c r="A56" s="7"/>
      <c r="B56" s="7"/>
      <c r="C56" s="7"/>
      <c r="D56" s="8"/>
      <c r="E56" s="8"/>
      <c r="F56" s="64"/>
      <c r="G56" s="64"/>
      <c r="H56" s="33"/>
      <c r="I56" s="8">
        <f t="shared" si="0"/>
        <v>0</v>
      </c>
      <c r="J56" s="6" t="str">
        <f t="shared" si="1"/>
        <v xml:space="preserve"> </v>
      </c>
      <c r="K56" s="64"/>
      <c r="L56" s="64"/>
      <c r="M56" s="64"/>
    </row>
    <row r="57" spans="1:13" ht="23.25" x14ac:dyDescent="0.35">
      <c r="A57" s="7"/>
      <c r="B57" s="7"/>
      <c r="C57" s="7"/>
      <c r="D57" s="8"/>
      <c r="E57" s="8"/>
      <c r="F57" s="64"/>
      <c r="G57" s="64"/>
      <c r="H57" s="33"/>
      <c r="I57" s="8">
        <f t="shared" si="0"/>
        <v>0</v>
      </c>
      <c r="J57" s="6" t="str">
        <f t="shared" si="1"/>
        <v xml:space="preserve"> </v>
      </c>
      <c r="K57" s="64"/>
      <c r="L57" s="64"/>
      <c r="M57" s="64"/>
    </row>
    <row r="58" spans="1:13" ht="23.25" x14ac:dyDescent="0.35">
      <c r="A58" s="7"/>
      <c r="B58" s="7"/>
      <c r="C58" s="7"/>
      <c r="D58" s="8"/>
      <c r="E58" s="8"/>
      <c r="F58" s="64"/>
      <c r="G58" s="64"/>
      <c r="H58" s="33"/>
      <c r="I58" s="8">
        <f t="shared" si="0"/>
        <v>0</v>
      </c>
      <c r="J58" s="6" t="str">
        <f t="shared" si="1"/>
        <v xml:space="preserve"> </v>
      </c>
      <c r="K58" s="64"/>
      <c r="L58" s="64"/>
      <c r="M58" s="64"/>
    </row>
    <row r="59" spans="1:13" ht="23.25" x14ac:dyDescent="0.35">
      <c r="A59" s="7"/>
      <c r="B59" s="7"/>
      <c r="C59" s="7"/>
      <c r="D59" s="8"/>
      <c r="E59" s="8"/>
      <c r="F59" s="64"/>
      <c r="G59" s="64"/>
      <c r="H59" s="33"/>
      <c r="I59" s="8">
        <f t="shared" si="0"/>
        <v>0</v>
      </c>
      <c r="J59" s="6" t="str">
        <f t="shared" si="1"/>
        <v xml:space="preserve"> </v>
      </c>
      <c r="K59" s="64"/>
      <c r="L59" s="64"/>
      <c r="M59" s="64"/>
    </row>
    <row r="60" spans="1:13" ht="23.25" x14ac:dyDescent="0.35">
      <c r="A60" s="7"/>
      <c r="B60" s="7"/>
      <c r="C60" s="7"/>
      <c r="D60" s="8"/>
      <c r="E60" s="8"/>
      <c r="F60" s="64"/>
      <c r="G60" s="64"/>
      <c r="H60" s="33"/>
      <c r="I60" s="8">
        <f t="shared" si="0"/>
        <v>0</v>
      </c>
      <c r="J60" s="6" t="str">
        <f t="shared" si="1"/>
        <v xml:space="preserve"> </v>
      </c>
      <c r="K60" s="64"/>
      <c r="L60" s="64"/>
      <c r="M60" s="64"/>
    </row>
    <row r="61" spans="1:13" ht="23.25" x14ac:dyDescent="0.35">
      <c r="A61" s="7"/>
      <c r="B61" s="7"/>
      <c r="C61" s="7"/>
      <c r="D61" s="8"/>
      <c r="E61" s="8"/>
      <c r="F61" s="64"/>
      <c r="G61" s="64"/>
      <c r="H61" s="33"/>
      <c r="I61" s="8">
        <f t="shared" si="0"/>
        <v>0</v>
      </c>
      <c r="J61" s="6" t="str">
        <f t="shared" si="1"/>
        <v xml:space="preserve"> </v>
      </c>
      <c r="K61" s="64"/>
      <c r="L61" s="64"/>
      <c r="M61" s="64"/>
    </row>
    <row r="62" spans="1:13" ht="23.25" x14ac:dyDescent="0.35">
      <c r="A62" s="7"/>
      <c r="B62" s="7"/>
      <c r="C62" s="7"/>
      <c r="D62" s="8"/>
      <c r="E62" s="8"/>
      <c r="F62" s="64"/>
      <c r="G62" s="64"/>
      <c r="H62" s="33"/>
      <c r="I62" s="8">
        <f t="shared" si="0"/>
        <v>0</v>
      </c>
      <c r="J62" s="6" t="str">
        <f t="shared" si="1"/>
        <v xml:space="preserve"> </v>
      </c>
      <c r="K62" s="64"/>
      <c r="L62" s="64"/>
      <c r="M62" s="64"/>
    </row>
    <row r="63" spans="1:13" ht="23.25" x14ac:dyDescent="0.35">
      <c r="A63" s="7"/>
      <c r="B63" s="7"/>
      <c r="C63" s="7"/>
      <c r="D63" s="8"/>
      <c r="E63" s="8"/>
      <c r="F63" s="64"/>
      <c r="G63" s="64"/>
      <c r="H63" s="33"/>
      <c r="I63" s="8">
        <f t="shared" si="0"/>
        <v>0</v>
      </c>
      <c r="J63" s="6" t="str">
        <f t="shared" si="1"/>
        <v xml:space="preserve"> </v>
      </c>
      <c r="K63" s="64"/>
      <c r="L63" s="64"/>
      <c r="M63" s="64"/>
    </row>
    <row r="64" spans="1:13" ht="23.25" x14ac:dyDescent="0.35">
      <c r="A64" s="7"/>
      <c r="B64" s="7"/>
      <c r="C64" s="7"/>
      <c r="D64" s="8"/>
      <c r="E64" s="8"/>
      <c r="F64" s="64"/>
      <c r="G64" s="64"/>
      <c r="H64" s="33"/>
      <c r="I64" s="8">
        <f t="shared" si="0"/>
        <v>0</v>
      </c>
      <c r="J64" s="6" t="str">
        <f t="shared" si="1"/>
        <v xml:space="preserve"> </v>
      </c>
      <c r="K64" s="64"/>
      <c r="L64" s="64"/>
      <c r="M64" s="64"/>
    </row>
    <row r="65" spans="1:13" ht="23.25" x14ac:dyDescent="0.35">
      <c r="A65" s="7"/>
      <c r="B65" s="7"/>
      <c r="C65" s="7"/>
      <c r="D65" s="8"/>
      <c r="E65" s="8"/>
      <c r="F65" s="64"/>
      <c r="G65" s="64"/>
      <c r="H65" s="33"/>
      <c r="I65" s="8">
        <f t="shared" si="0"/>
        <v>0</v>
      </c>
      <c r="J65" s="6" t="str">
        <f t="shared" si="1"/>
        <v xml:space="preserve"> </v>
      </c>
      <c r="K65" s="64"/>
      <c r="L65" s="64"/>
      <c r="M65" s="64"/>
    </row>
    <row r="66" spans="1:13" ht="23.25" x14ac:dyDescent="0.35">
      <c r="A66" s="7"/>
      <c r="B66" s="7"/>
      <c r="C66" s="7"/>
      <c r="D66" s="8"/>
      <c r="E66" s="8"/>
      <c r="F66" s="64"/>
      <c r="G66" s="64"/>
      <c r="H66" s="33"/>
      <c r="I66" s="8">
        <f t="shared" si="0"/>
        <v>0</v>
      </c>
      <c r="J66" s="6" t="str">
        <f t="shared" si="1"/>
        <v xml:space="preserve"> </v>
      </c>
      <c r="K66" s="64"/>
      <c r="L66" s="64"/>
      <c r="M66" s="64"/>
    </row>
    <row r="67" spans="1:13" ht="23.25" x14ac:dyDescent="0.35">
      <c r="A67" s="7"/>
      <c r="B67" s="7"/>
      <c r="C67" s="7"/>
      <c r="D67" s="8"/>
      <c r="E67" s="8"/>
      <c r="F67" s="64"/>
      <c r="G67" s="64"/>
      <c r="H67" s="33"/>
      <c r="I67" s="8">
        <f t="shared" si="0"/>
        <v>0</v>
      </c>
      <c r="J67" s="6" t="str">
        <f t="shared" si="1"/>
        <v xml:space="preserve"> </v>
      </c>
      <c r="K67" s="64"/>
      <c r="L67" s="64"/>
      <c r="M67" s="64"/>
    </row>
    <row r="68" spans="1:13" ht="23.25" x14ac:dyDescent="0.35">
      <c r="A68" s="7"/>
      <c r="B68" s="7"/>
      <c r="C68" s="7"/>
      <c r="D68" s="8"/>
      <c r="E68" s="8"/>
      <c r="F68" s="64"/>
      <c r="G68" s="64"/>
      <c r="H68" s="33"/>
      <c r="I68" s="8">
        <f t="shared" si="0"/>
        <v>0</v>
      </c>
      <c r="J68" s="6" t="str">
        <f t="shared" si="1"/>
        <v xml:space="preserve"> </v>
      </c>
      <c r="K68" s="64"/>
      <c r="L68" s="64"/>
      <c r="M68" s="64"/>
    </row>
    <row r="69" spans="1:13" ht="23.25" x14ac:dyDescent="0.35">
      <c r="A69" s="7"/>
      <c r="B69" s="7"/>
      <c r="C69" s="7"/>
      <c r="D69" s="8"/>
      <c r="E69" s="8"/>
      <c r="F69" s="64"/>
      <c r="G69" s="64"/>
      <c r="H69" s="33"/>
      <c r="I69" s="8">
        <f t="shared" si="0"/>
        <v>0</v>
      </c>
      <c r="J69" s="6" t="str">
        <f t="shared" si="1"/>
        <v xml:space="preserve"> </v>
      </c>
      <c r="K69" s="64"/>
      <c r="L69" s="64"/>
      <c r="M69" s="64"/>
    </row>
    <row r="70" spans="1:13" ht="23.25" x14ac:dyDescent="0.35">
      <c r="A70" s="7"/>
      <c r="B70" s="7"/>
      <c r="C70" s="7"/>
      <c r="D70" s="8"/>
      <c r="E70" s="8"/>
      <c r="F70" s="64"/>
      <c r="G70" s="64"/>
      <c r="H70" s="33"/>
      <c r="I70" s="8">
        <f t="shared" si="0"/>
        <v>0</v>
      </c>
      <c r="J70" s="6" t="str">
        <f t="shared" si="1"/>
        <v xml:space="preserve"> </v>
      </c>
      <c r="K70" s="64"/>
      <c r="L70" s="64"/>
      <c r="M70" s="64"/>
    </row>
    <row r="71" spans="1:13" ht="23.25" x14ac:dyDescent="0.35">
      <c r="A71" s="7"/>
      <c r="B71" s="7"/>
      <c r="C71" s="7"/>
      <c r="D71" s="8"/>
      <c r="E71" s="8"/>
      <c r="F71" s="64"/>
      <c r="G71" s="64"/>
      <c r="H71" s="33"/>
      <c r="I71" s="8">
        <f t="shared" si="0"/>
        <v>0</v>
      </c>
      <c r="J71" s="6" t="str">
        <f t="shared" si="1"/>
        <v xml:space="preserve"> </v>
      </c>
      <c r="K71" s="64"/>
      <c r="L71" s="64"/>
      <c r="M71" s="64"/>
    </row>
    <row r="72" spans="1:13" ht="23.25" x14ac:dyDescent="0.35">
      <c r="A72" s="7"/>
      <c r="B72" s="7"/>
      <c r="C72" s="7"/>
      <c r="D72" s="8"/>
      <c r="E72" s="8"/>
      <c r="F72" s="64"/>
      <c r="G72" s="64"/>
      <c r="H72" s="33"/>
      <c r="I72" s="8">
        <f t="shared" si="0"/>
        <v>0</v>
      </c>
      <c r="J72" s="6" t="str">
        <f t="shared" si="1"/>
        <v xml:space="preserve"> </v>
      </c>
      <c r="K72" s="64"/>
      <c r="L72" s="64"/>
      <c r="M72" s="64"/>
    </row>
    <row r="73" spans="1:13" ht="23.25" x14ac:dyDescent="0.35">
      <c r="A73" s="7"/>
      <c r="B73" s="7"/>
      <c r="C73" s="7"/>
      <c r="D73" s="8"/>
      <c r="E73" s="8"/>
      <c r="F73" s="64"/>
      <c r="G73" s="64"/>
      <c r="H73" s="33"/>
      <c r="I73" s="8">
        <f t="shared" si="0"/>
        <v>0</v>
      </c>
      <c r="J73" s="6" t="str">
        <f t="shared" si="1"/>
        <v xml:space="preserve"> </v>
      </c>
      <c r="K73" s="64"/>
      <c r="L73" s="64"/>
      <c r="M73" s="64"/>
    </row>
    <row r="74" spans="1:13" ht="23.25" x14ac:dyDescent="0.35">
      <c r="A74" s="7"/>
      <c r="B74" s="7"/>
      <c r="C74" s="7"/>
      <c r="D74" s="8"/>
      <c r="E74" s="8"/>
      <c r="F74" s="64"/>
      <c r="G74" s="64"/>
      <c r="H74" s="33"/>
      <c r="I74" s="8">
        <f t="shared" si="0"/>
        <v>0</v>
      </c>
      <c r="J74" s="6" t="str">
        <f t="shared" si="1"/>
        <v xml:space="preserve"> </v>
      </c>
      <c r="K74" s="64"/>
      <c r="L74" s="64"/>
      <c r="M74" s="64"/>
    </row>
    <row r="75" spans="1:13" ht="23.25" x14ac:dyDescent="0.35">
      <c r="A75" s="7"/>
      <c r="B75" s="7"/>
      <c r="C75" s="7"/>
      <c r="D75" s="8"/>
      <c r="E75" s="8"/>
      <c r="F75" s="64"/>
      <c r="G75" s="64"/>
      <c r="H75" s="33"/>
      <c r="I75" s="8">
        <f t="shared" si="0"/>
        <v>0</v>
      </c>
      <c r="J75" s="6" t="str">
        <f t="shared" si="1"/>
        <v xml:space="preserve"> </v>
      </c>
      <c r="K75" s="64"/>
      <c r="L75" s="64"/>
      <c r="M75" s="64"/>
    </row>
    <row r="76" spans="1:13" ht="23.25" x14ac:dyDescent="0.35">
      <c r="A76" s="7"/>
      <c r="B76" s="7"/>
      <c r="C76" s="7"/>
      <c r="D76" s="8"/>
      <c r="E76" s="8"/>
      <c r="F76" s="64"/>
      <c r="G76" s="64"/>
      <c r="H76" s="33"/>
      <c r="I76" s="8">
        <f t="shared" ref="I76:I139" si="3">+(H76/24)*4</f>
        <v>0</v>
      </c>
      <c r="J76" s="6" t="str">
        <f t="shared" ref="J76:J139" si="4">IF(I76&gt;=$G$10,"Yes"," ")</f>
        <v xml:space="preserve"> </v>
      </c>
      <c r="K76" s="64"/>
      <c r="L76" s="64"/>
      <c r="M76" s="64"/>
    </row>
    <row r="77" spans="1:13" ht="23.25" x14ac:dyDescent="0.35">
      <c r="A77" s="7"/>
      <c r="B77" s="7"/>
      <c r="C77" s="7"/>
      <c r="D77" s="8"/>
      <c r="E77" s="8"/>
      <c r="F77" s="64"/>
      <c r="G77" s="64"/>
      <c r="H77" s="33"/>
      <c r="I77" s="8">
        <f t="shared" si="3"/>
        <v>0</v>
      </c>
      <c r="J77" s="6" t="str">
        <f t="shared" si="4"/>
        <v xml:space="preserve"> </v>
      </c>
      <c r="K77" s="64"/>
      <c r="L77" s="64"/>
      <c r="M77" s="64"/>
    </row>
    <row r="78" spans="1:13" ht="23.25" x14ac:dyDescent="0.35">
      <c r="A78" s="7"/>
      <c r="B78" s="7"/>
      <c r="C78" s="7"/>
      <c r="D78" s="8"/>
      <c r="E78" s="8"/>
      <c r="F78" s="64"/>
      <c r="G78" s="64"/>
      <c r="H78" s="33"/>
      <c r="I78" s="8">
        <f t="shared" si="3"/>
        <v>0</v>
      </c>
      <c r="J78" s="6" t="str">
        <f t="shared" si="4"/>
        <v xml:space="preserve"> </v>
      </c>
      <c r="K78" s="64"/>
      <c r="L78" s="64"/>
      <c r="M78" s="64"/>
    </row>
    <row r="79" spans="1:13" ht="23.25" x14ac:dyDescent="0.35">
      <c r="A79" s="7"/>
      <c r="B79" s="7"/>
      <c r="C79" s="7"/>
      <c r="D79" s="8"/>
      <c r="E79" s="8"/>
      <c r="F79" s="64"/>
      <c r="G79" s="64"/>
      <c r="H79" s="33"/>
      <c r="I79" s="8">
        <f t="shared" si="3"/>
        <v>0</v>
      </c>
      <c r="J79" s="6" t="str">
        <f t="shared" si="4"/>
        <v xml:space="preserve"> </v>
      </c>
      <c r="K79" s="64"/>
      <c r="L79" s="64"/>
      <c r="M79" s="64"/>
    </row>
    <row r="80" spans="1:13" ht="23.25" x14ac:dyDescent="0.35">
      <c r="A80" s="7"/>
      <c r="B80" s="7"/>
      <c r="C80" s="7"/>
      <c r="D80" s="8"/>
      <c r="E80" s="8"/>
      <c r="F80" s="64"/>
      <c r="G80" s="64"/>
      <c r="H80" s="33"/>
      <c r="I80" s="8">
        <f t="shared" si="3"/>
        <v>0</v>
      </c>
      <c r="J80" s="6" t="str">
        <f t="shared" si="4"/>
        <v xml:space="preserve"> </v>
      </c>
      <c r="K80" s="64"/>
      <c r="L80" s="64"/>
      <c r="M80" s="64"/>
    </row>
    <row r="81" spans="1:13" ht="23.25" x14ac:dyDescent="0.35">
      <c r="A81" s="7"/>
      <c r="B81" s="7"/>
      <c r="C81" s="7"/>
      <c r="D81" s="8"/>
      <c r="E81" s="8"/>
      <c r="F81" s="64"/>
      <c r="G81" s="64"/>
      <c r="H81" s="33"/>
      <c r="I81" s="8">
        <f t="shared" si="3"/>
        <v>0</v>
      </c>
      <c r="J81" s="6" t="str">
        <f t="shared" si="4"/>
        <v xml:space="preserve"> </v>
      </c>
      <c r="K81" s="64"/>
      <c r="L81" s="64"/>
      <c r="M81" s="64"/>
    </row>
    <row r="82" spans="1:13" ht="23.25" x14ac:dyDescent="0.35">
      <c r="A82" s="7"/>
      <c r="B82" s="7"/>
      <c r="C82" s="7"/>
      <c r="D82" s="8"/>
      <c r="E82" s="8"/>
      <c r="F82" s="64"/>
      <c r="G82" s="64"/>
      <c r="H82" s="33"/>
      <c r="I82" s="8">
        <f t="shared" si="3"/>
        <v>0</v>
      </c>
      <c r="J82" s="6" t="str">
        <f t="shared" si="4"/>
        <v xml:space="preserve"> </v>
      </c>
      <c r="K82" s="64"/>
      <c r="L82" s="64"/>
      <c r="M82" s="64"/>
    </row>
    <row r="83" spans="1:13" ht="23.25" x14ac:dyDescent="0.35">
      <c r="A83" s="7"/>
      <c r="B83" s="7"/>
      <c r="C83" s="7"/>
      <c r="D83" s="8"/>
      <c r="E83" s="8"/>
      <c r="F83" s="64"/>
      <c r="G83" s="64"/>
      <c r="H83" s="33"/>
      <c r="I83" s="8">
        <f t="shared" si="3"/>
        <v>0</v>
      </c>
      <c r="J83" s="6" t="str">
        <f t="shared" si="4"/>
        <v xml:space="preserve"> </v>
      </c>
      <c r="K83" s="64"/>
      <c r="L83" s="64"/>
      <c r="M83" s="64"/>
    </row>
    <row r="84" spans="1:13" ht="23.25" x14ac:dyDescent="0.35">
      <c r="A84" s="7"/>
      <c r="B84" s="7"/>
      <c r="C84" s="7"/>
      <c r="D84" s="8"/>
      <c r="E84" s="8"/>
      <c r="F84" s="64"/>
      <c r="G84" s="64"/>
      <c r="H84" s="33"/>
      <c r="I84" s="8">
        <f t="shared" si="3"/>
        <v>0</v>
      </c>
      <c r="J84" s="6" t="str">
        <f t="shared" si="4"/>
        <v xml:space="preserve"> </v>
      </c>
      <c r="K84" s="64"/>
      <c r="L84" s="64"/>
      <c r="M84" s="64"/>
    </row>
    <row r="85" spans="1:13" ht="23.25" x14ac:dyDescent="0.35">
      <c r="A85" s="7"/>
      <c r="B85" s="7"/>
      <c r="C85" s="7"/>
      <c r="D85" s="8"/>
      <c r="E85" s="8"/>
      <c r="F85" s="64"/>
      <c r="G85" s="64"/>
      <c r="H85" s="33"/>
      <c r="I85" s="8">
        <f t="shared" si="3"/>
        <v>0</v>
      </c>
      <c r="J85" s="6" t="str">
        <f t="shared" si="4"/>
        <v xml:space="preserve"> </v>
      </c>
      <c r="K85" s="64"/>
      <c r="L85" s="64"/>
      <c r="M85" s="64"/>
    </row>
    <row r="86" spans="1:13" ht="23.25" x14ac:dyDescent="0.35">
      <c r="A86" s="7"/>
      <c r="B86" s="7"/>
      <c r="C86" s="7"/>
      <c r="D86" s="8"/>
      <c r="E86" s="8"/>
      <c r="F86" s="64"/>
      <c r="G86" s="64"/>
      <c r="H86" s="33"/>
      <c r="I86" s="8">
        <f t="shared" si="3"/>
        <v>0</v>
      </c>
      <c r="J86" s="6" t="str">
        <f t="shared" si="4"/>
        <v xml:space="preserve"> </v>
      </c>
      <c r="K86" s="64"/>
      <c r="L86" s="64"/>
      <c r="M86" s="64"/>
    </row>
    <row r="87" spans="1:13" ht="23.25" x14ac:dyDescent="0.35">
      <c r="A87" s="7"/>
      <c r="B87" s="7"/>
      <c r="C87" s="7"/>
      <c r="D87" s="8"/>
      <c r="E87" s="8"/>
      <c r="F87" s="64"/>
      <c r="G87" s="64"/>
      <c r="H87" s="33"/>
      <c r="I87" s="8">
        <f t="shared" si="3"/>
        <v>0</v>
      </c>
      <c r="J87" s="6" t="str">
        <f t="shared" si="4"/>
        <v xml:space="preserve"> </v>
      </c>
      <c r="K87" s="64"/>
      <c r="L87" s="64"/>
      <c r="M87" s="64"/>
    </row>
    <row r="88" spans="1:13" ht="23.25" x14ac:dyDescent="0.35">
      <c r="A88" s="7"/>
      <c r="B88" s="7"/>
      <c r="C88" s="7"/>
      <c r="D88" s="8"/>
      <c r="E88" s="8"/>
      <c r="F88" s="64"/>
      <c r="G88" s="64"/>
      <c r="H88" s="33"/>
      <c r="I88" s="8">
        <f t="shared" si="3"/>
        <v>0</v>
      </c>
      <c r="J88" s="6" t="str">
        <f t="shared" si="4"/>
        <v xml:space="preserve"> </v>
      </c>
      <c r="K88" s="64"/>
      <c r="L88" s="64"/>
      <c r="M88" s="64"/>
    </row>
    <row r="89" spans="1:13" ht="23.25" x14ac:dyDescent="0.35">
      <c r="A89" s="7"/>
      <c r="B89" s="7"/>
      <c r="C89" s="7"/>
      <c r="D89" s="8"/>
      <c r="E89" s="8"/>
      <c r="F89" s="64"/>
      <c r="G89" s="64"/>
      <c r="H89" s="33"/>
      <c r="I89" s="8">
        <f t="shared" si="3"/>
        <v>0</v>
      </c>
      <c r="J89" s="6" t="str">
        <f t="shared" si="4"/>
        <v xml:space="preserve"> </v>
      </c>
      <c r="K89" s="64"/>
      <c r="L89" s="64"/>
      <c r="M89" s="64"/>
    </row>
    <row r="90" spans="1:13" ht="23.25" x14ac:dyDescent="0.35">
      <c r="A90" s="7"/>
      <c r="B90" s="7"/>
      <c r="C90" s="7"/>
      <c r="D90" s="8"/>
      <c r="E90" s="8"/>
      <c r="F90" s="64"/>
      <c r="G90" s="64"/>
      <c r="H90" s="33"/>
      <c r="I90" s="8">
        <f t="shared" si="3"/>
        <v>0</v>
      </c>
      <c r="J90" s="6" t="str">
        <f t="shared" si="4"/>
        <v xml:space="preserve"> </v>
      </c>
      <c r="K90" s="64"/>
      <c r="L90" s="64"/>
      <c r="M90" s="64"/>
    </row>
    <row r="91" spans="1:13" ht="23.25" x14ac:dyDescent="0.35">
      <c r="A91" s="7"/>
      <c r="B91" s="7"/>
      <c r="C91" s="7"/>
      <c r="D91" s="8"/>
      <c r="E91" s="8"/>
      <c r="F91" s="64"/>
      <c r="G91" s="64"/>
      <c r="H91" s="33"/>
      <c r="I91" s="8">
        <f t="shared" si="3"/>
        <v>0</v>
      </c>
      <c r="J91" s="6" t="str">
        <f t="shared" si="4"/>
        <v xml:space="preserve"> </v>
      </c>
      <c r="K91" s="64"/>
      <c r="L91" s="64"/>
      <c r="M91" s="64"/>
    </row>
    <row r="92" spans="1:13" ht="23.25" x14ac:dyDescent="0.35">
      <c r="A92" s="7"/>
      <c r="B92" s="7"/>
      <c r="C92" s="7"/>
      <c r="D92" s="8"/>
      <c r="E92" s="8"/>
      <c r="F92" s="64"/>
      <c r="G92" s="64"/>
      <c r="H92" s="33"/>
      <c r="I92" s="8">
        <f t="shared" si="3"/>
        <v>0</v>
      </c>
      <c r="J92" s="6" t="str">
        <f t="shared" si="4"/>
        <v xml:space="preserve"> </v>
      </c>
      <c r="K92" s="64"/>
      <c r="L92" s="64"/>
      <c r="M92" s="64"/>
    </row>
    <row r="93" spans="1:13" ht="23.25" x14ac:dyDescent="0.35">
      <c r="A93" s="7"/>
      <c r="B93" s="7"/>
      <c r="C93" s="7"/>
      <c r="D93" s="8"/>
      <c r="E93" s="8"/>
      <c r="F93" s="64"/>
      <c r="G93" s="64"/>
      <c r="H93" s="33"/>
      <c r="I93" s="8">
        <f t="shared" si="3"/>
        <v>0</v>
      </c>
      <c r="J93" s="6" t="str">
        <f t="shared" si="4"/>
        <v xml:space="preserve"> </v>
      </c>
      <c r="K93" s="64"/>
      <c r="L93" s="64"/>
      <c r="M93" s="64"/>
    </row>
    <row r="94" spans="1:13" ht="23.25" x14ac:dyDescent="0.35">
      <c r="A94" s="7"/>
      <c r="B94" s="7"/>
      <c r="C94" s="7"/>
      <c r="D94" s="8"/>
      <c r="E94" s="8"/>
      <c r="F94" s="64"/>
      <c r="G94" s="64"/>
      <c r="H94" s="33"/>
      <c r="I94" s="8">
        <f t="shared" si="3"/>
        <v>0</v>
      </c>
      <c r="J94" s="6" t="str">
        <f t="shared" si="4"/>
        <v xml:space="preserve"> </v>
      </c>
      <c r="K94" s="64"/>
      <c r="L94" s="64"/>
      <c r="M94" s="64"/>
    </row>
    <row r="95" spans="1:13" ht="23.25" x14ac:dyDescent="0.35">
      <c r="A95" s="7"/>
      <c r="B95" s="7"/>
      <c r="C95" s="7"/>
      <c r="D95" s="8"/>
      <c r="E95" s="8"/>
      <c r="F95" s="64"/>
      <c r="G95" s="64"/>
      <c r="H95" s="33"/>
      <c r="I95" s="8">
        <f t="shared" si="3"/>
        <v>0</v>
      </c>
      <c r="J95" s="6" t="str">
        <f t="shared" si="4"/>
        <v xml:space="preserve"> </v>
      </c>
      <c r="K95" s="64"/>
      <c r="L95" s="64"/>
      <c r="M95" s="64"/>
    </row>
    <row r="96" spans="1:13" ht="23.25" x14ac:dyDescent="0.35">
      <c r="A96" s="7"/>
      <c r="B96" s="7"/>
      <c r="C96" s="7"/>
      <c r="D96" s="8"/>
      <c r="E96" s="8"/>
      <c r="F96" s="64"/>
      <c r="G96" s="64"/>
      <c r="H96" s="33"/>
      <c r="I96" s="8">
        <f t="shared" si="3"/>
        <v>0</v>
      </c>
      <c r="J96" s="6" t="str">
        <f t="shared" si="4"/>
        <v xml:space="preserve"> </v>
      </c>
      <c r="K96" s="64"/>
      <c r="L96" s="64"/>
      <c r="M96" s="64"/>
    </row>
    <row r="97" spans="1:13" ht="23.25" x14ac:dyDescent="0.35">
      <c r="A97" s="7"/>
      <c r="B97" s="7"/>
      <c r="C97" s="7"/>
      <c r="D97" s="8"/>
      <c r="E97" s="8"/>
      <c r="F97" s="64"/>
      <c r="G97" s="64"/>
      <c r="H97" s="33"/>
      <c r="I97" s="8">
        <f t="shared" si="3"/>
        <v>0</v>
      </c>
      <c r="J97" s="6" t="str">
        <f t="shared" si="4"/>
        <v xml:space="preserve"> </v>
      </c>
      <c r="K97" s="64"/>
      <c r="L97" s="64"/>
      <c r="M97" s="64"/>
    </row>
    <row r="98" spans="1:13" ht="23.25" x14ac:dyDescent="0.35">
      <c r="A98" s="7"/>
      <c r="B98" s="7"/>
      <c r="C98" s="7"/>
      <c r="D98" s="8"/>
      <c r="E98" s="8"/>
      <c r="F98" s="64"/>
      <c r="G98" s="64"/>
      <c r="H98" s="33"/>
      <c r="I98" s="8">
        <f t="shared" si="3"/>
        <v>0</v>
      </c>
      <c r="J98" s="6" t="str">
        <f t="shared" si="4"/>
        <v xml:space="preserve"> </v>
      </c>
      <c r="K98" s="64"/>
      <c r="L98" s="64"/>
      <c r="M98" s="64"/>
    </row>
    <row r="99" spans="1:13" ht="23.25" x14ac:dyDescent="0.35">
      <c r="A99" s="7"/>
      <c r="B99" s="7"/>
      <c r="C99" s="7"/>
      <c r="D99" s="8"/>
      <c r="E99" s="8"/>
      <c r="F99" s="64"/>
      <c r="G99" s="64"/>
      <c r="H99" s="33"/>
      <c r="I99" s="8">
        <f t="shared" si="3"/>
        <v>0</v>
      </c>
      <c r="J99" s="6" t="str">
        <f t="shared" si="4"/>
        <v xml:space="preserve"> </v>
      </c>
      <c r="K99" s="64"/>
      <c r="L99" s="64"/>
      <c r="M99" s="64"/>
    </row>
    <row r="100" spans="1:13" ht="23.25" x14ac:dyDescent="0.35">
      <c r="A100" s="7"/>
      <c r="B100" s="7"/>
      <c r="C100" s="7"/>
      <c r="D100" s="8"/>
      <c r="E100" s="8"/>
      <c r="F100" s="64"/>
      <c r="G100" s="64"/>
      <c r="H100" s="33"/>
      <c r="I100" s="8">
        <f t="shared" si="3"/>
        <v>0</v>
      </c>
      <c r="J100" s="6" t="str">
        <f t="shared" si="4"/>
        <v xml:space="preserve"> </v>
      </c>
      <c r="K100" s="64"/>
      <c r="L100" s="64"/>
      <c r="M100" s="64"/>
    </row>
    <row r="101" spans="1:13" ht="23.25" x14ac:dyDescent="0.35">
      <c r="A101" s="7"/>
      <c r="B101" s="7"/>
      <c r="C101" s="7"/>
      <c r="D101" s="8"/>
      <c r="E101" s="8"/>
      <c r="F101" s="64"/>
      <c r="G101" s="64"/>
      <c r="H101" s="33"/>
      <c r="I101" s="8">
        <f t="shared" si="3"/>
        <v>0</v>
      </c>
      <c r="J101" s="6" t="str">
        <f t="shared" si="4"/>
        <v xml:space="preserve"> </v>
      </c>
      <c r="K101" s="64"/>
      <c r="L101" s="64"/>
      <c r="M101" s="64"/>
    </row>
    <row r="102" spans="1:13" ht="23.25" x14ac:dyDescent="0.35">
      <c r="A102" s="7"/>
      <c r="B102" s="7"/>
      <c r="C102" s="7"/>
      <c r="D102" s="8"/>
      <c r="E102" s="8"/>
      <c r="F102" s="64"/>
      <c r="G102" s="64"/>
      <c r="H102" s="33"/>
      <c r="I102" s="8">
        <f t="shared" si="3"/>
        <v>0</v>
      </c>
      <c r="J102" s="6" t="str">
        <f t="shared" si="4"/>
        <v xml:space="preserve"> </v>
      </c>
      <c r="K102" s="64"/>
      <c r="L102" s="64"/>
      <c r="M102" s="64"/>
    </row>
    <row r="103" spans="1:13" ht="23.25" x14ac:dyDescent="0.35">
      <c r="A103" s="7"/>
      <c r="B103" s="7"/>
      <c r="C103" s="7"/>
      <c r="D103" s="8"/>
      <c r="E103" s="8"/>
      <c r="F103" s="64"/>
      <c r="G103" s="64"/>
      <c r="H103" s="33"/>
      <c r="I103" s="8">
        <f t="shared" si="3"/>
        <v>0</v>
      </c>
      <c r="J103" s="6" t="str">
        <f t="shared" si="4"/>
        <v xml:space="preserve"> </v>
      </c>
      <c r="K103" s="64"/>
      <c r="L103" s="64"/>
      <c r="M103" s="64"/>
    </row>
    <row r="104" spans="1:13" ht="23.25" x14ac:dyDescent="0.35">
      <c r="A104" s="7"/>
      <c r="B104" s="7"/>
      <c r="C104" s="7"/>
      <c r="D104" s="8"/>
      <c r="E104" s="8"/>
      <c r="F104" s="64"/>
      <c r="G104" s="64"/>
      <c r="H104" s="33"/>
      <c r="I104" s="8">
        <f t="shared" si="3"/>
        <v>0</v>
      </c>
      <c r="J104" s="6" t="str">
        <f t="shared" si="4"/>
        <v xml:space="preserve"> </v>
      </c>
      <c r="K104" s="64"/>
      <c r="L104" s="64"/>
      <c r="M104" s="64"/>
    </row>
    <row r="105" spans="1:13" ht="23.25" x14ac:dyDescent="0.35">
      <c r="A105" s="7"/>
      <c r="B105" s="7"/>
      <c r="C105" s="7"/>
      <c r="D105" s="8"/>
      <c r="E105" s="8"/>
      <c r="F105" s="64"/>
      <c r="G105" s="64"/>
      <c r="H105" s="33"/>
      <c r="I105" s="8">
        <f t="shared" si="3"/>
        <v>0</v>
      </c>
      <c r="J105" s="6" t="str">
        <f t="shared" si="4"/>
        <v xml:space="preserve"> </v>
      </c>
      <c r="K105" s="64"/>
      <c r="L105" s="64"/>
      <c r="M105" s="64"/>
    </row>
    <row r="106" spans="1:13" ht="23.25" x14ac:dyDescent="0.35">
      <c r="A106" s="7"/>
      <c r="B106" s="7"/>
      <c r="C106" s="7"/>
      <c r="D106" s="8"/>
      <c r="E106" s="8"/>
      <c r="F106" s="64"/>
      <c r="G106" s="64"/>
      <c r="H106" s="33"/>
      <c r="I106" s="8">
        <f t="shared" si="3"/>
        <v>0</v>
      </c>
      <c r="J106" s="6" t="str">
        <f t="shared" si="4"/>
        <v xml:space="preserve"> </v>
      </c>
      <c r="K106" s="64"/>
      <c r="L106" s="64"/>
      <c r="M106" s="64"/>
    </row>
    <row r="107" spans="1:13" ht="23.25" x14ac:dyDescent="0.35">
      <c r="A107" s="7"/>
      <c r="B107" s="7"/>
      <c r="C107" s="7"/>
      <c r="D107" s="8"/>
      <c r="E107" s="8"/>
      <c r="F107" s="64"/>
      <c r="G107" s="64"/>
      <c r="H107" s="33"/>
      <c r="I107" s="8">
        <f t="shared" si="3"/>
        <v>0</v>
      </c>
      <c r="J107" s="6" t="str">
        <f t="shared" si="4"/>
        <v xml:space="preserve"> </v>
      </c>
      <c r="K107" s="64"/>
      <c r="L107" s="64"/>
      <c r="M107" s="64"/>
    </row>
    <row r="108" spans="1:13" ht="23.25" x14ac:dyDescent="0.35">
      <c r="A108" s="7"/>
      <c r="B108" s="7"/>
      <c r="C108" s="7"/>
      <c r="D108" s="8"/>
      <c r="E108" s="8"/>
      <c r="F108" s="64"/>
      <c r="G108" s="64"/>
      <c r="H108" s="33"/>
      <c r="I108" s="8">
        <f t="shared" si="3"/>
        <v>0</v>
      </c>
      <c r="J108" s="6" t="str">
        <f t="shared" si="4"/>
        <v xml:space="preserve"> </v>
      </c>
      <c r="K108" s="64"/>
      <c r="L108" s="64"/>
      <c r="M108" s="64"/>
    </row>
    <row r="109" spans="1:13" ht="23.25" x14ac:dyDescent="0.35">
      <c r="A109" s="7"/>
      <c r="B109" s="7"/>
      <c r="C109" s="7"/>
      <c r="D109" s="8"/>
      <c r="E109" s="8"/>
      <c r="F109" s="64"/>
      <c r="G109" s="64"/>
      <c r="H109" s="33"/>
      <c r="I109" s="8">
        <f t="shared" si="3"/>
        <v>0</v>
      </c>
      <c r="J109" s="6" t="str">
        <f t="shared" si="4"/>
        <v xml:space="preserve"> </v>
      </c>
      <c r="K109" s="64"/>
      <c r="L109" s="64"/>
      <c r="M109" s="64"/>
    </row>
    <row r="110" spans="1:13" ht="23.25" x14ac:dyDescent="0.35">
      <c r="A110" s="7"/>
      <c r="B110" s="7"/>
      <c r="C110" s="7"/>
      <c r="D110" s="8"/>
      <c r="E110" s="8"/>
      <c r="F110" s="64"/>
      <c r="G110" s="64"/>
      <c r="H110" s="33"/>
      <c r="I110" s="8">
        <f t="shared" si="3"/>
        <v>0</v>
      </c>
      <c r="J110" s="6" t="str">
        <f t="shared" si="4"/>
        <v xml:space="preserve"> </v>
      </c>
      <c r="K110" s="64"/>
      <c r="L110" s="64"/>
      <c r="M110" s="64"/>
    </row>
    <row r="111" spans="1:13" ht="23.25" x14ac:dyDescent="0.35">
      <c r="A111" s="7"/>
      <c r="B111" s="7"/>
      <c r="C111" s="7"/>
      <c r="D111" s="8"/>
      <c r="E111" s="8"/>
      <c r="F111" s="64"/>
      <c r="G111" s="64"/>
      <c r="H111" s="33"/>
      <c r="I111" s="8">
        <f t="shared" si="3"/>
        <v>0</v>
      </c>
      <c r="J111" s="6" t="str">
        <f t="shared" si="4"/>
        <v xml:space="preserve"> </v>
      </c>
      <c r="K111" s="64"/>
      <c r="L111" s="64"/>
      <c r="M111" s="64"/>
    </row>
    <row r="112" spans="1:13" ht="23.25" x14ac:dyDescent="0.35">
      <c r="A112" s="7"/>
      <c r="B112" s="7"/>
      <c r="C112" s="7"/>
      <c r="D112" s="8"/>
      <c r="E112" s="8"/>
      <c r="F112" s="64"/>
      <c r="G112" s="64"/>
      <c r="H112" s="33"/>
      <c r="I112" s="8">
        <f t="shared" si="3"/>
        <v>0</v>
      </c>
      <c r="J112" s="6" t="str">
        <f t="shared" si="4"/>
        <v xml:space="preserve"> </v>
      </c>
      <c r="K112" s="64"/>
      <c r="L112" s="64"/>
      <c r="M112" s="64"/>
    </row>
    <row r="113" spans="1:13" ht="23.25" x14ac:dyDescent="0.35">
      <c r="A113" s="7"/>
      <c r="B113" s="7"/>
      <c r="C113" s="7"/>
      <c r="D113" s="8"/>
      <c r="E113" s="8"/>
      <c r="F113" s="64"/>
      <c r="G113" s="64"/>
      <c r="H113" s="33"/>
      <c r="I113" s="8">
        <f t="shared" si="3"/>
        <v>0</v>
      </c>
      <c r="J113" s="6" t="str">
        <f t="shared" si="4"/>
        <v xml:space="preserve"> </v>
      </c>
      <c r="K113" s="64"/>
      <c r="L113" s="64"/>
      <c r="M113" s="64"/>
    </row>
    <row r="114" spans="1:13" ht="23.25" x14ac:dyDescent="0.35">
      <c r="A114" s="7"/>
      <c r="B114" s="7"/>
      <c r="C114" s="7"/>
      <c r="D114" s="8"/>
      <c r="E114" s="8"/>
      <c r="F114" s="64"/>
      <c r="G114" s="64"/>
      <c r="H114" s="33"/>
      <c r="I114" s="8">
        <f t="shared" si="3"/>
        <v>0</v>
      </c>
      <c r="J114" s="6" t="str">
        <f t="shared" si="4"/>
        <v xml:space="preserve"> </v>
      </c>
      <c r="K114" s="64"/>
      <c r="L114" s="64"/>
      <c r="M114" s="64"/>
    </row>
    <row r="115" spans="1:13" ht="23.25" x14ac:dyDescent="0.35">
      <c r="A115" s="7"/>
      <c r="B115" s="7"/>
      <c r="C115" s="7"/>
      <c r="D115" s="8"/>
      <c r="E115" s="8"/>
      <c r="F115" s="64"/>
      <c r="G115" s="64"/>
      <c r="H115" s="33"/>
      <c r="I115" s="8">
        <f t="shared" si="3"/>
        <v>0</v>
      </c>
      <c r="J115" s="6" t="str">
        <f t="shared" si="4"/>
        <v xml:space="preserve"> </v>
      </c>
      <c r="K115" s="64"/>
      <c r="L115" s="64"/>
      <c r="M115" s="64"/>
    </row>
    <row r="116" spans="1:13" ht="23.25" x14ac:dyDescent="0.35">
      <c r="A116" s="7"/>
      <c r="B116" s="7"/>
      <c r="C116" s="7"/>
      <c r="D116" s="8"/>
      <c r="E116" s="8"/>
      <c r="F116" s="64"/>
      <c r="G116" s="64"/>
      <c r="H116" s="33"/>
      <c r="I116" s="8">
        <f t="shared" si="3"/>
        <v>0</v>
      </c>
      <c r="J116" s="6" t="str">
        <f t="shared" si="4"/>
        <v xml:space="preserve"> </v>
      </c>
      <c r="K116" s="64"/>
      <c r="L116" s="64"/>
      <c r="M116" s="64"/>
    </row>
    <row r="117" spans="1:13" ht="23.25" x14ac:dyDescent="0.35">
      <c r="A117" s="7"/>
      <c r="B117" s="7"/>
      <c r="C117" s="7"/>
      <c r="D117" s="8"/>
      <c r="E117" s="8"/>
      <c r="F117" s="64"/>
      <c r="G117" s="64"/>
      <c r="H117" s="33"/>
      <c r="I117" s="8">
        <f t="shared" si="3"/>
        <v>0</v>
      </c>
      <c r="J117" s="6" t="str">
        <f t="shared" si="4"/>
        <v xml:space="preserve"> </v>
      </c>
      <c r="K117" s="64"/>
      <c r="L117" s="64"/>
      <c r="M117" s="64"/>
    </row>
    <row r="118" spans="1:13" ht="23.25" x14ac:dyDescent="0.35">
      <c r="A118" s="7"/>
      <c r="B118" s="7"/>
      <c r="C118" s="7"/>
      <c r="D118" s="8"/>
      <c r="E118" s="8"/>
      <c r="F118" s="64"/>
      <c r="G118" s="64"/>
      <c r="H118" s="33"/>
      <c r="I118" s="8">
        <f t="shared" si="3"/>
        <v>0</v>
      </c>
      <c r="J118" s="6" t="str">
        <f t="shared" si="4"/>
        <v xml:space="preserve"> </v>
      </c>
      <c r="K118" s="64"/>
      <c r="L118" s="64"/>
      <c r="M118" s="64"/>
    </row>
    <row r="119" spans="1:13" ht="23.25" x14ac:dyDescent="0.35">
      <c r="A119" s="7"/>
      <c r="B119" s="7"/>
      <c r="C119" s="7"/>
      <c r="D119" s="8"/>
      <c r="E119" s="8"/>
      <c r="F119" s="64"/>
      <c r="G119" s="64"/>
      <c r="H119" s="33"/>
      <c r="I119" s="8">
        <f t="shared" si="3"/>
        <v>0</v>
      </c>
      <c r="J119" s="6" t="str">
        <f t="shared" si="4"/>
        <v xml:space="preserve"> </v>
      </c>
      <c r="K119" s="64"/>
      <c r="L119" s="64"/>
      <c r="M119" s="64"/>
    </row>
    <row r="120" spans="1:13" ht="23.25" x14ac:dyDescent="0.35">
      <c r="A120" s="7"/>
      <c r="B120" s="7"/>
      <c r="C120" s="7"/>
      <c r="D120" s="8"/>
      <c r="E120" s="8"/>
      <c r="F120" s="64"/>
      <c r="G120" s="64"/>
      <c r="H120" s="33"/>
      <c r="I120" s="8">
        <f t="shared" si="3"/>
        <v>0</v>
      </c>
      <c r="J120" s="6" t="str">
        <f t="shared" si="4"/>
        <v xml:space="preserve"> </v>
      </c>
      <c r="K120" s="64"/>
      <c r="L120" s="64"/>
      <c r="M120" s="64"/>
    </row>
    <row r="121" spans="1:13" ht="23.25" x14ac:dyDescent="0.35">
      <c r="A121" s="7"/>
      <c r="B121" s="7"/>
      <c r="C121" s="7"/>
      <c r="D121" s="8"/>
      <c r="E121" s="8"/>
      <c r="F121" s="64"/>
      <c r="G121" s="64"/>
      <c r="H121" s="33"/>
      <c r="I121" s="8">
        <f t="shared" si="3"/>
        <v>0</v>
      </c>
      <c r="J121" s="6" t="str">
        <f t="shared" si="4"/>
        <v xml:space="preserve"> </v>
      </c>
      <c r="K121" s="64"/>
      <c r="L121" s="64"/>
      <c r="M121" s="64"/>
    </row>
    <row r="122" spans="1:13" ht="23.25" x14ac:dyDescent="0.35">
      <c r="A122" s="7"/>
      <c r="B122" s="7"/>
      <c r="C122" s="7"/>
      <c r="D122" s="8"/>
      <c r="E122" s="8"/>
      <c r="F122" s="64"/>
      <c r="G122" s="64"/>
      <c r="H122" s="33"/>
      <c r="I122" s="8">
        <f t="shared" si="3"/>
        <v>0</v>
      </c>
      <c r="J122" s="6" t="str">
        <f t="shared" si="4"/>
        <v xml:space="preserve"> </v>
      </c>
      <c r="K122" s="64"/>
      <c r="L122" s="64"/>
      <c r="M122" s="64"/>
    </row>
    <row r="123" spans="1:13" ht="23.25" x14ac:dyDescent="0.35">
      <c r="A123" s="7"/>
      <c r="B123" s="7"/>
      <c r="C123" s="7"/>
      <c r="D123" s="8"/>
      <c r="E123" s="8"/>
      <c r="F123" s="64"/>
      <c r="G123" s="64"/>
      <c r="H123" s="33"/>
      <c r="I123" s="8">
        <f t="shared" si="3"/>
        <v>0</v>
      </c>
      <c r="J123" s="6" t="str">
        <f t="shared" si="4"/>
        <v xml:space="preserve"> </v>
      </c>
      <c r="K123" s="64"/>
      <c r="L123" s="64"/>
      <c r="M123" s="64"/>
    </row>
    <row r="124" spans="1:13" ht="23.25" x14ac:dyDescent="0.35">
      <c r="A124" s="7"/>
      <c r="B124" s="7"/>
      <c r="C124" s="7"/>
      <c r="D124" s="8"/>
      <c r="E124" s="8"/>
      <c r="F124" s="64"/>
      <c r="G124" s="64"/>
      <c r="H124" s="33"/>
      <c r="I124" s="8">
        <f t="shared" si="3"/>
        <v>0</v>
      </c>
      <c r="J124" s="6" t="str">
        <f t="shared" si="4"/>
        <v xml:space="preserve"> </v>
      </c>
      <c r="K124" s="64"/>
      <c r="L124" s="64"/>
      <c r="M124" s="64"/>
    </row>
    <row r="125" spans="1:13" ht="23.25" x14ac:dyDescent="0.35">
      <c r="A125" s="7"/>
      <c r="B125" s="7"/>
      <c r="C125" s="7"/>
      <c r="D125" s="8"/>
      <c r="E125" s="8"/>
      <c r="F125" s="64"/>
      <c r="G125" s="64"/>
      <c r="H125" s="33"/>
      <c r="I125" s="8">
        <f t="shared" si="3"/>
        <v>0</v>
      </c>
      <c r="J125" s="6" t="str">
        <f t="shared" si="4"/>
        <v xml:space="preserve"> </v>
      </c>
      <c r="K125" s="64"/>
      <c r="L125" s="64"/>
      <c r="M125" s="64"/>
    </row>
    <row r="126" spans="1:13" ht="23.25" x14ac:dyDescent="0.35">
      <c r="A126" s="7"/>
      <c r="B126" s="7"/>
      <c r="C126" s="7"/>
      <c r="D126" s="8"/>
      <c r="E126" s="8"/>
      <c r="F126" s="64"/>
      <c r="G126" s="64"/>
      <c r="H126" s="33"/>
      <c r="I126" s="8">
        <f t="shared" si="3"/>
        <v>0</v>
      </c>
      <c r="J126" s="6" t="str">
        <f t="shared" si="4"/>
        <v xml:space="preserve"> </v>
      </c>
      <c r="K126" s="64"/>
      <c r="L126" s="64"/>
      <c r="M126" s="64"/>
    </row>
    <row r="127" spans="1:13" ht="23.25" x14ac:dyDescent="0.35">
      <c r="A127" s="7"/>
      <c r="B127" s="7"/>
      <c r="C127" s="7"/>
      <c r="D127" s="8"/>
      <c r="E127" s="8"/>
      <c r="F127" s="64"/>
      <c r="G127" s="64"/>
      <c r="H127" s="33"/>
      <c r="I127" s="8">
        <f t="shared" si="3"/>
        <v>0</v>
      </c>
      <c r="J127" s="6" t="str">
        <f t="shared" si="4"/>
        <v xml:space="preserve"> </v>
      </c>
      <c r="K127" s="64"/>
      <c r="L127" s="64"/>
      <c r="M127" s="64"/>
    </row>
    <row r="128" spans="1:13" ht="23.25" x14ac:dyDescent="0.35">
      <c r="A128" s="7"/>
      <c r="B128" s="7"/>
      <c r="C128" s="7"/>
      <c r="D128" s="8"/>
      <c r="E128" s="8"/>
      <c r="F128" s="64"/>
      <c r="G128" s="64"/>
      <c r="H128" s="33"/>
      <c r="I128" s="8">
        <f t="shared" si="3"/>
        <v>0</v>
      </c>
      <c r="J128" s="6" t="str">
        <f t="shared" si="4"/>
        <v xml:space="preserve"> </v>
      </c>
      <c r="K128" s="64"/>
      <c r="L128" s="64"/>
      <c r="M128" s="64"/>
    </row>
    <row r="129" spans="1:13" ht="23.25" x14ac:dyDescent="0.35">
      <c r="A129" s="7"/>
      <c r="B129" s="7"/>
      <c r="C129" s="7"/>
      <c r="D129" s="8"/>
      <c r="E129" s="8"/>
      <c r="F129" s="64"/>
      <c r="G129" s="64"/>
      <c r="H129" s="33"/>
      <c r="I129" s="8">
        <f t="shared" si="3"/>
        <v>0</v>
      </c>
      <c r="J129" s="6" t="str">
        <f t="shared" si="4"/>
        <v xml:space="preserve"> </v>
      </c>
      <c r="K129" s="64"/>
      <c r="L129" s="64"/>
      <c r="M129" s="64"/>
    </row>
    <row r="130" spans="1:13" ht="23.25" x14ac:dyDescent="0.35">
      <c r="A130" s="7"/>
      <c r="B130" s="7"/>
      <c r="C130" s="7"/>
      <c r="D130" s="8"/>
      <c r="E130" s="8"/>
      <c r="F130" s="64"/>
      <c r="G130" s="64"/>
      <c r="H130" s="33"/>
      <c r="I130" s="8">
        <f t="shared" si="3"/>
        <v>0</v>
      </c>
      <c r="J130" s="6" t="str">
        <f t="shared" si="4"/>
        <v xml:space="preserve"> </v>
      </c>
      <c r="K130" s="64"/>
      <c r="L130" s="64"/>
      <c r="M130" s="64"/>
    </row>
    <row r="131" spans="1:13" ht="23.25" x14ac:dyDescent="0.35">
      <c r="A131" s="7"/>
      <c r="B131" s="7"/>
      <c r="C131" s="7"/>
      <c r="D131" s="8"/>
      <c r="E131" s="8"/>
      <c r="F131" s="64"/>
      <c r="G131" s="64"/>
      <c r="H131" s="33"/>
      <c r="I131" s="8">
        <f t="shared" si="3"/>
        <v>0</v>
      </c>
      <c r="J131" s="6" t="str">
        <f t="shared" si="4"/>
        <v xml:space="preserve"> </v>
      </c>
      <c r="K131" s="64"/>
      <c r="L131" s="64"/>
      <c r="M131" s="64"/>
    </row>
    <row r="132" spans="1:13" ht="23.25" x14ac:dyDescent="0.35">
      <c r="A132" s="7"/>
      <c r="B132" s="7"/>
      <c r="C132" s="7"/>
      <c r="D132" s="8"/>
      <c r="E132" s="8"/>
      <c r="F132" s="64"/>
      <c r="G132" s="64"/>
      <c r="H132" s="33"/>
      <c r="I132" s="8">
        <f t="shared" si="3"/>
        <v>0</v>
      </c>
      <c r="J132" s="6" t="str">
        <f t="shared" si="4"/>
        <v xml:space="preserve"> </v>
      </c>
      <c r="K132" s="64"/>
      <c r="L132" s="64"/>
      <c r="M132" s="64"/>
    </row>
    <row r="133" spans="1:13" ht="23.25" x14ac:dyDescent="0.35">
      <c r="A133" s="7"/>
      <c r="B133" s="7"/>
      <c r="C133" s="7"/>
      <c r="D133" s="8"/>
      <c r="E133" s="8"/>
      <c r="F133" s="64"/>
      <c r="G133" s="64"/>
      <c r="H133" s="33"/>
      <c r="I133" s="8">
        <f t="shared" si="3"/>
        <v>0</v>
      </c>
      <c r="J133" s="6" t="str">
        <f t="shared" si="4"/>
        <v xml:space="preserve"> </v>
      </c>
      <c r="K133" s="64"/>
      <c r="L133" s="64"/>
      <c r="M133" s="64"/>
    </row>
    <row r="134" spans="1:13" ht="23.25" x14ac:dyDescent="0.35">
      <c r="A134" s="7"/>
      <c r="B134" s="7"/>
      <c r="C134" s="7"/>
      <c r="D134" s="8"/>
      <c r="E134" s="8"/>
      <c r="F134" s="64"/>
      <c r="G134" s="64"/>
      <c r="H134" s="33"/>
      <c r="I134" s="8">
        <f t="shared" si="3"/>
        <v>0</v>
      </c>
      <c r="J134" s="6" t="str">
        <f t="shared" si="4"/>
        <v xml:space="preserve"> </v>
      </c>
      <c r="K134" s="64"/>
      <c r="L134" s="64"/>
      <c r="M134" s="64"/>
    </row>
    <row r="135" spans="1:13" ht="23.25" x14ac:dyDescent="0.35">
      <c r="A135" s="7"/>
      <c r="B135" s="7"/>
      <c r="C135" s="7"/>
      <c r="D135" s="8"/>
      <c r="E135" s="8"/>
      <c r="F135" s="64"/>
      <c r="G135" s="64"/>
      <c r="H135" s="33"/>
      <c r="I135" s="8">
        <f t="shared" si="3"/>
        <v>0</v>
      </c>
      <c r="J135" s="6" t="str">
        <f t="shared" si="4"/>
        <v xml:space="preserve"> </v>
      </c>
      <c r="K135" s="64"/>
      <c r="L135" s="64"/>
      <c r="M135" s="64"/>
    </row>
    <row r="136" spans="1:13" ht="23.25" x14ac:dyDescent="0.35">
      <c r="A136" s="7"/>
      <c r="B136" s="7"/>
      <c r="C136" s="7"/>
      <c r="D136" s="8"/>
      <c r="E136" s="8"/>
      <c r="F136" s="64"/>
      <c r="G136" s="64"/>
      <c r="H136" s="33"/>
      <c r="I136" s="8">
        <f t="shared" si="3"/>
        <v>0</v>
      </c>
      <c r="J136" s="6" t="str">
        <f t="shared" si="4"/>
        <v xml:space="preserve"> </v>
      </c>
      <c r="K136" s="64"/>
      <c r="L136" s="64"/>
      <c r="M136" s="64"/>
    </row>
    <row r="137" spans="1:13" ht="23.25" x14ac:dyDescent="0.35">
      <c r="A137" s="7"/>
      <c r="B137" s="7"/>
      <c r="C137" s="7"/>
      <c r="D137" s="8"/>
      <c r="E137" s="8"/>
      <c r="F137" s="64"/>
      <c r="G137" s="64"/>
      <c r="H137" s="33"/>
      <c r="I137" s="8">
        <f t="shared" si="3"/>
        <v>0</v>
      </c>
      <c r="J137" s="6" t="str">
        <f t="shared" si="4"/>
        <v xml:space="preserve"> </v>
      </c>
      <c r="K137" s="64"/>
      <c r="L137" s="64"/>
      <c r="M137" s="64"/>
    </row>
    <row r="138" spans="1:13" ht="23.25" x14ac:dyDescent="0.35">
      <c r="A138" s="7"/>
      <c r="B138" s="7"/>
      <c r="C138" s="7"/>
      <c r="D138" s="8"/>
      <c r="E138" s="8"/>
      <c r="F138" s="64"/>
      <c r="G138" s="64"/>
      <c r="H138" s="33"/>
      <c r="I138" s="8">
        <f t="shared" si="3"/>
        <v>0</v>
      </c>
      <c r="J138" s="6" t="str">
        <f t="shared" si="4"/>
        <v xml:space="preserve"> </v>
      </c>
      <c r="K138" s="64"/>
      <c r="L138" s="64"/>
      <c r="M138" s="64"/>
    </row>
    <row r="139" spans="1:13" ht="23.25" x14ac:dyDescent="0.35">
      <c r="A139" s="7"/>
      <c r="B139" s="7"/>
      <c r="C139" s="7"/>
      <c r="D139" s="8"/>
      <c r="E139" s="8"/>
      <c r="F139" s="64"/>
      <c r="G139" s="64"/>
      <c r="H139" s="33"/>
      <c r="I139" s="8">
        <f t="shared" si="3"/>
        <v>0</v>
      </c>
      <c r="J139" s="6" t="str">
        <f t="shared" si="4"/>
        <v xml:space="preserve"> </v>
      </c>
      <c r="K139" s="64"/>
      <c r="L139" s="64"/>
      <c r="M139" s="64"/>
    </row>
    <row r="140" spans="1:13" ht="23.25" x14ac:dyDescent="0.35">
      <c r="A140" s="7"/>
      <c r="B140" s="7"/>
      <c r="C140" s="7"/>
      <c r="D140" s="8"/>
      <c r="E140" s="8"/>
      <c r="F140" s="64"/>
      <c r="G140" s="64"/>
      <c r="H140" s="33"/>
      <c r="I140" s="8">
        <f t="shared" ref="I140:I192" si="5">+(H140/24)*4</f>
        <v>0</v>
      </c>
      <c r="J140" s="6" t="str">
        <f t="shared" ref="J140:J192" si="6">IF(I140&gt;=$G$10,"Yes"," ")</f>
        <v xml:space="preserve"> </v>
      </c>
      <c r="K140" s="64"/>
      <c r="L140" s="64"/>
      <c r="M140" s="64"/>
    </row>
    <row r="141" spans="1:13" ht="23.25" x14ac:dyDescent="0.35">
      <c r="A141" s="7"/>
      <c r="B141" s="7"/>
      <c r="C141" s="7"/>
      <c r="D141" s="8"/>
      <c r="E141" s="8"/>
      <c r="F141" s="64"/>
      <c r="G141" s="64"/>
      <c r="H141" s="33"/>
      <c r="I141" s="8">
        <f t="shared" si="5"/>
        <v>0</v>
      </c>
      <c r="J141" s="6" t="str">
        <f t="shared" si="6"/>
        <v xml:space="preserve"> </v>
      </c>
      <c r="K141" s="64"/>
      <c r="L141" s="64"/>
      <c r="M141" s="64"/>
    </row>
    <row r="142" spans="1:13" ht="23.25" x14ac:dyDescent="0.35">
      <c r="A142" s="7"/>
      <c r="B142" s="7"/>
      <c r="C142" s="7"/>
      <c r="D142" s="8"/>
      <c r="E142" s="8"/>
      <c r="F142" s="64"/>
      <c r="G142" s="64"/>
      <c r="H142" s="33"/>
      <c r="I142" s="8">
        <f t="shared" si="5"/>
        <v>0</v>
      </c>
      <c r="J142" s="6" t="str">
        <f t="shared" si="6"/>
        <v xml:space="preserve"> </v>
      </c>
      <c r="K142" s="64"/>
      <c r="L142" s="64"/>
      <c r="M142" s="64"/>
    </row>
    <row r="143" spans="1:13" ht="23.25" x14ac:dyDescent="0.35">
      <c r="A143" s="7"/>
      <c r="B143" s="7"/>
      <c r="C143" s="7"/>
      <c r="D143" s="8"/>
      <c r="E143" s="8"/>
      <c r="F143" s="64"/>
      <c r="G143" s="64"/>
      <c r="H143" s="33"/>
      <c r="I143" s="8">
        <f t="shared" si="5"/>
        <v>0</v>
      </c>
      <c r="J143" s="6" t="str">
        <f t="shared" si="6"/>
        <v xml:space="preserve"> </v>
      </c>
      <c r="K143" s="64"/>
      <c r="L143" s="64"/>
      <c r="M143" s="64"/>
    </row>
    <row r="144" spans="1:13" ht="23.25" x14ac:dyDescent="0.35">
      <c r="A144" s="7"/>
      <c r="B144" s="7"/>
      <c r="C144" s="7"/>
      <c r="D144" s="8"/>
      <c r="E144" s="8"/>
      <c r="F144" s="64"/>
      <c r="G144" s="64"/>
      <c r="H144" s="33"/>
      <c r="I144" s="8">
        <f t="shared" si="5"/>
        <v>0</v>
      </c>
      <c r="J144" s="6" t="str">
        <f t="shared" si="6"/>
        <v xml:space="preserve"> </v>
      </c>
      <c r="K144" s="64"/>
      <c r="L144" s="64"/>
      <c r="M144" s="64"/>
    </row>
    <row r="145" spans="1:13" ht="23.25" x14ac:dyDescent="0.35">
      <c r="A145" s="7"/>
      <c r="B145" s="7"/>
      <c r="C145" s="7"/>
      <c r="D145" s="8"/>
      <c r="E145" s="8"/>
      <c r="F145" s="64"/>
      <c r="G145" s="64"/>
      <c r="H145" s="33"/>
      <c r="I145" s="8">
        <f t="shared" si="5"/>
        <v>0</v>
      </c>
      <c r="J145" s="6" t="str">
        <f t="shared" si="6"/>
        <v xml:space="preserve"> </v>
      </c>
      <c r="K145" s="64"/>
      <c r="L145" s="64"/>
      <c r="M145" s="64"/>
    </row>
    <row r="146" spans="1:13" ht="23.25" x14ac:dyDescent="0.35">
      <c r="A146" s="7"/>
      <c r="B146" s="7"/>
      <c r="C146" s="7"/>
      <c r="D146" s="8"/>
      <c r="E146" s="8"/>
      <c r="F146" s="64"/>
      <c r="G146" s="64"/>
      <c r="H146" s="33"/>
      <c r="I146" s="8">
        <f t="shared" si="5"/>
        <v>0</v>
      </c>
      <c r="J146" s="6" t="str">
        <f t="shared" si="6"/>
        <v xml:space="preserve"> </v>
      </c>
      <c r="K146" s="64"/>
      <c r="L146" s="64"/>
      <c r="M146" s="64"/>
    </row>
    <row r="147" spans="1:13" ht="23.25" x14ac:dyDescent="0.35">
      <c r="A147" s="7"/>
      <c r="B147" s="7"/>
      <c r="C147" s="7"/>
      <c r="D147" s="8"/>
      <c r="E147" s="8"/>
      <c r="F147" s="64"/>
      <c r="G147" s="64"/>
      <c r="H147" s="33"/>
      <c r="I147" s="8">
        <f t="shared" si="5"/>
        <v>0</v>
      </c>
      <c r="J147" s="6" t="str">
        <f t="shared" si="6"/>
        <v xml:space="preserve"> </v>
      </c>
      <c r="K147" s="64"/>
      <c r="L147" s="64"/>
      <c r="M147" s="64"/>
    </row>
    <row r="148" spans="1:13" ht="23.25" x14ac:dyDescent="0.35">
      <c r="A148" s="7"/>
      <c r="B148" s="7"/>
      <c r="C148" s="7"/>
      <c r="D148" s="8"/>
      <c r="E148" s="8"/>
      <c r="F148" s="64"/>
      <c r="G148" s="64"/>
      <c r="H148" s="33"/>
      <c r="I148" s="8">
        <f t="shared" si="5"/>
        <v>0</v>
      </c>
      <c r="J148" s="6" t="str">
        <f t="shared" si="6"/>
        <v xml:space="preserve"> </v>
      </c>
      <c r="K148" s="64"/>
      <c r="L148" s="64"/>
      <c r="M148" s="64"/>
    </row>
    <row r="149" spans="1:13" ht="23.25" x14ac:dyDescent="0.35">
      <c r="A149" s="7"/>
      <c r="B149" s="7"/>
      <c r="C149" s="7"/>
      <c r="D149" s="8"/>
      <c r="E149" s="8"/>
      <c r="F149" s="64"/>
      <c r="G149" s="64"/>
      <c r="H149" s="33"/>
      <c r="I149" s="8">
        <f t="shared" si="5"/>
        <v>0</v>
      </c>
      <c r="J149" s="6" t="str">
        <f t="shared" si="6"/>
        <v xml:space="preserve"> </v>
      </c>
      <c r="K149" s="64"/>
      <c r="L149" s="64"/>
      <c r="M149" s="64"/>
    </row>
    <row r="150" spans="1:13" ht="23.25" x14ac:dyDescent="0.35">
      <c r="A150" s="7"/>
      <c r="B150" s="7"/>
      <c r="C150" s="7"/>
      <c r="D150" s="8"/>
      <c r="E150" s="8"/>
      <c r="F150" s="64"/>
      <c r="G150" s="64"/>
      <c r="H150" s="33"/>
      <c r="I150" s="8">
        <f t="shared" si="5"/>
        <v>0</v>
      </c>
      <c r="J150" s="6" t="str">
        <f t="shared" si="6"/>
        <v xml:space="preserve"> </v>
      </c>
      <c r="K150" s="64"/>
      <c r="L150" s="64"/>
      <c r="M150" s="64"/>
    </row>
    <row r="151" spans="1:13" ht="23.25" x14ac:dyDescent="0.35">
      <c r="A151" s="7"/>
      <c r="B151" s="7"/>
      <c r="C151" s="7"/>
      <c r="D151" s="8"/>
      <c r="E151" s="8"/>
      <c r="F151" s="64"/>
      <c r="G151" s="64"/>
      <c r="H151" s="33"/>
      <c r="I151" s="8">
        <f t="shared" si="5"/>
        <v>0</v>
      </c>
      <c r="J151" s="6" t="str">
        <f t="shared" si="6"/>
        <v xml:space="preserve"> </v>
      </c>
      <c r="K151" s="64"/>
      <c r="L151" s="64"/>
      <c r="M151" s="64"/>
    </row>
    <row r="152" spans="1:13" ht="23.25" x14ac:dyDescent="0.35">
      <c r="A152" s="7"/>
      <c r="B152" s="7"/>
      <c r="C152" s="7"/>
      <c r="D152" s="8"/>
      <c r="E152" s="8"/>
      <c r="F152" s="64"/>
      <c r="G152" s="64"/>
      <c r="H152" s="33"/>
      <c r="I152" s="8">
        <f t="shared" si="5"/>
        <v>0</v>
      </c>
      <c r="J152" s="6" t="str">
        <f t="shared" si="6"/>
        <v xml:space="preserve"> </v>
      </c>
      <c r="K152" s="64"/>
      <c r="L152" s="64"/>
      <c r="M152" s="64"/>
    </row>
    <row r="153" spans="1:13" ht="23.25" x14ac:dyDescent="0.35">
      <c r="A153" s="7"/>
      <c r="B153" s="7"/>
      <c r="C153" s="7"/>
      <c r="D153" s="8"/>
      <c r="E153" s="8"/>
      <c r="F153" s="64"/>
      <c r="G153" s="64"/>
      <c r="H153" s="33"/>
      <c r="I153" s="8">
        <f t="shared" si="5"/>
        <v>0</v>
      </c>
      <c r="J153" s="6" t="str">
        <f t="shared" si="6"/>
        <v xml:space="preserve"> </v>
      </c>
      <c r="K153" s="64"/>
      <c r="L153" s="64"/>
      <c r="M153" s="64"/>
    </row>
    <row r="154" spans="1:13" ht="23.25" x14ac:dyDescent="0.35">
      <c r="A154" s="7"/>
      <c r="B154" s="7"/>
      <c r="C154" s="7"/>
      <c r="D154" s="8"/>
      <c r="E154" s="8"/>
      <c r="F154" s="64"/>
      <c r="G154" s="64"/>
      <c r="H154" s="33"/>
      <c r="I154" s="8">
        <f t="shared" si="5"/>
        <v>0</v>
      </c>
      <c r="J154" s="6" t="str">
        <f t="shared" si="6"/>
        <v xml:space="preserve"> </v>
      </c>
      <c r="K154" s="64"/>
      <c r="L154" s="64"/>
      <c r="M154" s="64"/>
    </row>
    <row r="155" spans="1:13" ht="23.25" x14ac:dyDescent="0.35">
      <c r="A155" s="7"/>
      <c r="B155" s="7"/>
      <c r="C155" s="7"/>
      <c r="D155" s="8"/>
      <c r="E155" s="8"/>
      <c r="F155" s="64"/>
      <c r="G155" s="64"/>
      <c r="H155" s="33"/>
      <c r="I155" s="8">
        <f t="shared" si="5"/>
        <v>0</v>
      </c>
      <c r="J155" s="6" t="str">
        <f t="shared" si="6"/>
        <v xml:space="preserve"> </v>
      </c>
      <c r="K155" s="64"/>
      <c r="L155" s="64"/>
      <c r="M155" s="64"/>
    </row>
    <row r="156" spans="1:13" ht="23.25" x14ac:dyDescent="0.35">
      <c r="A156" s="7"/>
      <c r="B156" s="7"/>
      <c r="C156" s="7"/>
      <c r="D156" s="8"/>
      <c r="E156" s="8"/>
      <c r="F156" s="64"/>
      <c r="G156" s="64"/>
      <c r="H156" s="33"/>
      <c r="I156" s="8">
        <f t="shared" si="5"/>
        <v>0</v>
      </c>
      <c r="J156" s="6" t="str">
        <f t="shared" si="6"/>
        <v xml:space="preserve"> </v>
      </c>
      <c r="K156" s="64"/>
      <c r="L156" s="64"/>
      <c r="M156" s="64"/>
    </row>
    <row r="157" spans="1:13" ht="23.25" x14ac:dyDescent="0.35">
      <c r="A157" s="7"/>
      <c r="B157" s="7"/>
      <c r="C157" s="7"/>
      <c r="D157" s="8"/>
      <c r="E157" s="8"/>
      <c r="F157" s="64"/>
      <c r="G157" s="64"/>
      <c r="H157" s="33"/>
      <c r="I157" s="8">
        <f t="shared" si="5"/>
        <v>0</v>
      </c>
      <c r="J157" s="6" t="str">
        <f t="shared" si="6"/>
        <v xml:space="preserve"> </v>
      </c>
      <c r="K157" s="64"/>
      <c r="L157" s="64"/>
      <c r="M157" s="64"/>
    </row>
    <row r="158" spans="1:13" ht="23.25" x14ac:dyDescent="0.35">
      <c r="A158" s="7"/>
      <c r="B158" s="7"/>
      <c r="C158" s="7"/>
      <c r="D158" s="8"/>
      <c r="E158" s="8"/>
      <c r="F158" s="64"/>
      <c r="G158" s="64"/>
      <c r="H158" s="33"/>
      <c r="I158" s="8">
        <f t="shared" si="5"/>
        <v>0</v>
      </c>
      <c r="J158" s="6" t="str">
        <f t="shared" si="6"/>
        <v xml:space="preserve"> </v>
      </c>
      <c r="K158" s="64"/>
      <c r="L158" s="64"/>
      <c r="M158" s="64"/>
    </row>
    <row r="159" spans="1:13" ht="23.25" x14ac:dyDescent="0.35">
      <c r="A159" s="7"/>
      <c r="B159" s="7"/>
      <c r="C159" s="7"/>
      <c r="D159" s="8"/>
      <c r="E159" s="8"/>
      <c r="F159" s="64"/>
      <c r="G159" s="64"/>
      <c r="H159" s="33"/>
      <c r="I159" s="8">
        <f t="shared" si="5"/>
        <v>0</v>
      </c>
      <c r="J159" s="6" t="str">
        <f t="shared" si="6"/>
        <v xml:space="preserve"> </v>
      </c>
      <c r="K159" s="64"/>
      <c r="L159" s="64"/>
      <c r="M159" s="64"/>
    </row>
    <row r="160" spans="1:13" ht="23.25" x14ac:dyDescent="0.35">
      <c r="A160" s="7"/>
      <c r="B160" s="7"/>
      <c r="C160" s="7"/>
      <c r="D160" s="8"/>
      <c r="E160" s="8"/>
      <c r="F160" s="64"/>
      <c r="G160" s="64"/>
      <c r="H160" s="33"/>
      <c r="I160" s="8">
        <f t="shared" si="5"/>
        <v>0</v>
      </c>
      <c r="J160" s="6" t="str">
        <f t="shared" si="6"/>
        <v xml:space="preserve"> </v>
      </c>
      <c r="K160" s="64"/>
      <c r="L160" s="64"/>
      <c r="M160" s="64"/>
    </row>
    <row r="161" spans="1:13" ht="23.25" x14ac:dyDescent="0.35">
      <c r="A161" s="7"/>
      <c r="B161" s="7"/>
      <c r="C161" s="7"/>
      <c r="D161" s="8"/>
      <c r="E161" s="8"/>
      <c r="F161" s="64"/>
      <c r="G161" s="64"/>
      <c r="H161" s="33"/>
      <c r="I161" s="8">
        <f t="shared" si="5"/>
        <v>0</v>
      </c>
      <c r="J161" s="6" t="str">
        <f t="shared" si="6"/>
        <v xml:space="preserve"> </v>
      </c>
      <c r="K161" s="64"/>
      <c r="L161" s="64"/>
      <c r="M161" s="64"/>
    </row>
    <row r="162" spans="1:13" ht="23.25" x14ac:dyDescent="0.35">
      <c r="A162" s="7"/>
      <c r="B162" s="7"/>
      <c r="C162" s="7"/>
      <c r="D162" s="8"/>
      <c r="E162" s="8"/>
      <c r="F162" s="64"/>
      <c r="G162" s="64"/>
      <c r="H162" s="33"/>
      <c r="I162" s="8">
        <f t="shared" si="5"/>
        <v>0</v>
      </c>
      <c r="J162" s="6" t="str">
        <f t="shared" si="6"/>
        <v xml:space="preserve"> </v>
      </c>
      <c r="K162" s="64"/>
      <c r="L162" s="64"/>
      <c r="M162" s="64"/>
    </row>
    <row r="163" spans="1:13" ht="23.25" x14ac:dyDescent="0.35">
      <c r="A163" s="7"/>
      <c r="B163" s="7"/>
      <c r="C163" s="7"/>
      <c r="D163" s="8"/>
      <c r="E163" s="8"/>
      <c r="F163" s="64"/>
      <c r="G163" s="64"/>
      <c r="H163" s="33"/>
      <c r="I163" s="8">
        <f t="shared" si="5"/>
        <v>0</v>
      </c>
      <c r="J163" s="6" t="str">
        <f t="shared" si="6"/>
        <v xml:space="preserve"> </v>
      </c>
      <c r="K163" s="64"/>
      <c r="L163" s="64"/>
      <c r="M163" s="64"/>
    </row>
    <row r="164" spans="1:13" ht="23.25" x14ac:dyDescent="0.35">
      <c r="A164" s="7"/>
      <c r="B164" s="7"/>
      <c r="C164" s="7"/>
      <c r="D164" s="8"/>
      <c r="E164" s="8"/>
      <c r="F164" s="64"/>
      <c r="G164" s="64"/>
      <c r="H164" s="33"/>
      <c r="I164" s="8">
        <f t="shared" si="5"/>
        <v>0</v>
      </c>
      <c r="J164" s="6" t="str">
        <f t="shared" si="6"/>
        <v xml:space="preserve"> </v>
      </c>
      <c r="K164" s="64"/>
      <c r="L164" s="64"/>
      <c r="M164" s="64"/>
    </row>
    <row r="165" spans="1:13" ht="23.25" x14ac:dyDescent="0.35">
      <c r="A165" s="7"/>
      <c r="B165" s="7"/>
      <c r="C165" s="7"/>
      <c r="D165" s="8"/>
      <c r="E165" s="8"/>
      <c r="F165" s="64"/>
      <c r="G165" s="64"/>
      <c r="H165" s="33"/>
      <c r="I165" s="8">
        <f t="shared" si="5"/>
        <v>0</v>
      </c>
      <c r="J165" s="6" t="str">
        <f t="shared" si="6"/>
        <v xml:space="preserve"> </v>
      </c>
      <c r="K165" s="64"/>
      <c r="L165" s="64"/>
      <c r="M165" s="64"/>
    </row>
    <row r="166" spans="1:13" ht="23.25" x14ac:dyDescent="0.35">
      <c r="A166" s="7"/>
      <c r="B166" s="7"/>
      <c r="C166" s="7"/>
      <c r="D166" s="8"/>
      <c r="E166" s="8"/>
      <c r="F166" s="64"/>
      <c r="G166" s="64"/>
      <c r="H166" s="33"/>
      <c r="I166" s="8">
        <f t="shared" si="5"/>
        <v>0</v>
      </c>
      <c r="J166" s="6" t="str">
        <f t="shared" si="6"/>
        <v xml:space="preserve"> </v>
      </c>
      <c r="K166" s="64"/>
      <c r="L166" s="64"/>
      <c r="M166" s="64"/>
    </row>
    <row r="167" spans="1:13" ht="23.25" x14ac:dyDescent="0.35">
      <c r="A167" s="7"/>
      <c r="B167" s="7"/>
      <c r="C167" s="7"/>
      <c r="D167" s="8"/>
      <c r="E167" s="8"/>
      <c r="F167" s="64"/>
      <c r="G167" s="64"/>
      <c r="H167" s="33"/>
      <c r="I167" s="8">
        <f t="shared" si="5"/>
        <v>0</v>
      </c>
      <c r="J167" s="6" t="str">
        <f t="shared" si="6"/>
        <v xml:space="preserve"> </v>
      </c>
      <c r="K167" s="64"/>
      <c r="L167" s="64"/>
      <c r="M167" s="64"/>
    </row>
    <row r="168" spans="1:13" ht="23.25" x14ac:dyDescent="0.35">
      <c r="A168" s="7"/>
      <c r="B168" s="7"/>
      <c r="C168" s="7"/>
      <c r="D168" s="8"/>
      <c r="E168" s="8"/>
      <c r="F168" s="64"/>
      <c r="G168" s="64"/>
      <c r="H168" s="33"/>
      <c r="I168" s="8">
        <f t="shared" si="5"/>
        <v>0</v>
      </c>
      <c r="J168" s="6" t="str">
        <f t="shared" si="6"/>
        <v xml:space="preserve"> </v>
      </c>
      <c r="K168" s="64"/>
      <c r="L168" s="64"/>
      <c r="M168" s="64"/>
    </row>
    <row r="169" spans="1:13" ht="23.25" x14ac:dyDescent="0.35">
      <c r="A169" s="7"/>
      <c r="B169" s="7"/>
      <c r="C169" s="7"/>
      <c r="D169" s="8"/>
      <c r="E169" s="8"/>
      <c r="F169" s="64"/>
      <c r="G169" s="64"/>
      <c r="H169" s="33"/>
      <c r="I169" s="8">
        <f t="shared" si="5"/>
        <v>0</v>
      </c>
      <c r="J169" s="6" t="str">
        <f t="shared" si="6"/>
        <v xml:space="preserve"> </v>
      </c>
      <c r="K169" s="64"/>
      <c r="L169" s="64"/>
      <c r="M169" s="64"/>
    </row>
    <row r="170" spans="1:13" ht="23.25" x14ac:dyDescent="0.35">
      <c r="A170" s="7"/>
      <c r="B170" s="7"/>
      <c r="C170" s="7"/>
      <c r="D170" s="8"/>
      <c r="E170" s="8"/>
      <c r="F170" s="64"/>
      <c r="G170" s="64"/>
      <c r="H170" s="33"/>
      <c r="I170" s="8">
        <f t="shared" si="5"/>
        <v>0</v>
      </c>
      <c r="J170" s="6" t="str">
        <f t="shared" si="6"/>
        <v xml:space="preserve"> </v>
      </c>
      <c r="K170" s="64"/>
      <c r="L170" s="64"/>
      <c r="M170" s="64"/>
    </row>
    <row r="171" spans="1:13" ht="23.25" x14ac:dyDescent="0.35">
      <c r="A171" s="7"/>
      <c r="B171" s="7"/>
      <c r="C171" s="7"/>
      <c r="D171" s="8"/>
      <c r="E171" s="8"/>
      <c r="F171" s="64"/>
      <c r="G171" s="64"/>
      <c r="H171" s="33"/>
      <c r="I171" s="8">
        <f t="shared" si="5"/>
        <v>0</v>
      </c>
      <c r="J171" s="6" t="str">
        <f t="shared" si="6"/>
        <v xml:space="preserve"> </v>
      </c>
      <c r="K171" s="64"/>
      <c r="L171" s="64"/>
      <c r="M171" s="64"/>
    </row>
    <row r="172" spans="1:13" ht="23.25" x14ac:dyDescent="0.35">
      <c r="A172" s="7"/>
      <c r="B172" s="7"/>
      <c r="C172" s="7"/>
      <c r="D172" s="8"/>
      <c r="E172" s="8"/>
      <c r="F172" s="64"/>
      <c r="G172" s="64"/>
      <c r="H172" s="33"/>
      <c r="I172" s="8">
        <f t="shared" si="5"/>
        <v>0</v>
      </c>
      <c r="J172" s="6" t="str">
        <f t="shared" si="6"/>
        <v xml:space="preserve"> </v>
      </c>
      <c r="K172" s="64"/>
      <c r="L172" s="64"/>
      <c r="M172" s="64"/>
    </row>
    <row r="173" spans="1:13" ht="23.25" x14ac:dyDescent="0.35">
      <c r="A173" s="7"/>
      <c r="B173" s="7"/>
      <c r="C173" s="7"/>
      <c r="D173" s="8"/>
      <c r="E173" s="8"/>
      <c r="F173" s="64"/>
      <c r="G173" s="64"/>
      <c r="H173" s="33"/>
      <c r="I173" s="8">
        <f t="shared" si="5"/>
        <v>0</v>
      </c>
      <c r="J173" s="6" t="str">
        <f t="shared" si="6"/>
        <v xml:space="preserve"> </v>
      </c>
      <c r="K173" s="64"/>
      <c r="L173" s="64"/>
      <c r="M173" s="64"/>
    </row>
    <row r="174" spans="1:13" ht="23.25" x14ac:dyDescent="0.35">
      <c r="A174" s="7"/>
      <c r="B174" s="7"/>
      <c r="C174" s="7"/>
      <c r="D174" s="8"/>
      <c r="E174" s="8"/>
      <c r="F174" s="64"/>
      <c r="G174" s="64"/>
      <c r="H174" s="33"/>
      <c r="I174" s="8">
        <f t="shared" si="5"/>
        <v>0</v>
      </c>
      <c r="J174" s="6" t="str">
        <f t="shared" si="6"/>
        <v xml:space="preserve"> </v>
      </c>
      <c r="K174" s="64"/>
      <c r="L174" s="64"/>
      <c r="M174" s="64"/>
    </row>
    <row r="175" spans="1:13" ht="23.25" x14ac:dyDescent="0.35">
      <c r="A175" s="7"/>
      <c r="B175" s="7"/>
      <c r="C175" s="7"/>
      <c r="D175" s="8"/>
      <c r="E175" s="8"/>
      <c r="F175" s="64"/>
      <c r="G175" s="64"/>
      <c r="H175" s="33"/>
      <c r="I175" s="8">
        <f t="shared" si="5"/>
        <v>0</v>
      </c>
      <c r="J175" s="6" t="str">
        <f t="shared" si="6"/>
        <v xml:space="preserve"> </v>
      </c>
      <c r="K175" s="64"/>
      <c r="L175" s="64"/>
      <c r="M175" s="64"/>
    </row>
    <row r="176" spans="1:13" ht="23.25" x14ac:dyDescent="0.35">
      <c r="A176" s="7"/>
      <c r="B176" s="7"/>
      <c r="C176" s="7"/>
      <c r="D176" s="8"/>
      <c r="E176" s="8"/>
      <c r="F176" s="64"/>
      <c r="G176" s="64"/>
      <c r="H176" s="33"/>
      <c r="I176" s="8">
        <f t="shared" si="5"/>
        <v>0</v>
      </c>
      <c r="J176" s="6" t="str">
        <f t="shared" si="6"/>
        <v xml:space="preserve"> </v>
      </c>
      <c r="K176" s="64"/>
      <c r="L176" s="64"/>
      <c r="M176" s="64"/>
    </row>
    <row r="177" spans="1:13" ht="23.25" x14ac:dyDescent="0.35">
      <c r="A177" s="7"/>
      <c r="B177" s="7"/>
      <c r="C177" s="7"/>
      <c r="D177" s="8"/>
      <c r="E177" s="8"/>
      <c r="F177" s="64"/>
      <c r="G177" s="64"/>
      <c r="H177" s="33"/>
      <c r="I177" s="8">
        <f t="shared" si="5"/>
        <v>0</v>
      </c>
      <c r="J177" s="6" t="str">
        <f t="shared" si="6"/>
        <v xml:space="preserve"> </v>
      </c>
      <c r="K177" s="64"/>
      <c r="L177" s="64"/>
      <c r="M177" s="64"/>
    </row>
    <row r="178" spans="1:13" ht="23.25" x14ac:dyDescent="0.35">
      <c r="A178" s="7"/>
      <c r="B178" s="7"/>
      <c r="C178" s="7"/>
      <c r="D178" s="8"/>
      <c r="E178" s="8"/>
      <c r="F178" s="64"/>
      <c r="G178" s="64"/>
      <c r="H178" s="33"/>
      <c r="I178" s="8">
        <f t="shared" si="5"/>
        <v>0</v>
      </c>
      <c r="J178" s="6" t="str">
        <f t="shared" si="6"/>
        <v xml:space="preserve"> </v>
      </c>
      <c r="K178" s="64"/>
      <c r="L178" s="64"/>
      <c r="M178" s="64"/>
    </row>
    <row r="179" spans="1:13" ht="23.25" x14ac:dyDescent="0.35">
      <c r="A179" s="7"/>
      <c r="B179" s="7"/>
      <c r="C179" s="7"/>
      <c r="D179" s="8"/>
      <c r="E179" s="8"/>
      <c r="F179" s="64"/>
      <c r="G179" s="64"/>
      <c r="H179" s="33"/>
      <c r="I179" s="8">
        <f t="shared" si="5"/>
        <v>0</v>
      </c>
      <c r="J179" s="6" t="str">
        <f t="shared" si="6"/>
        <v xml:space="preserve"> </v>
      </c>
      <c r="K179" s="64"/>
      <c r="L179" s="64"/>
      <c r="M179" s="64"/>
    </row>
    <row r="180" spans="1:13" ht="23.25" x14ac:dyDescent="0.35">
      <c r="A180" s="7"/>
      <c r="B180" s="7"/>
      <c r="C180" s="7"/>
      <c r="D180" s="8"/>
      <c r="E180" s="8"/>
      <c r="F180" s="64"/>
      <c r="G180" s="64"/>
      <c r="H180" s="33"/>
      <c r="I180" s="8">
        <f t="shared" si="5"/>
        <v>0</v>
      </c>
      <c r="J180" s="6" t="str">
        <f t="shared" si="6"/>
        <v xml:space="preserve"> </v>
      </c>
      <c r="K180" s="64"/>
      <c r="L180" s="64"/>
      <c r="M180" s="64"/>
    </row>
    <row r="181" spans="1:13" ht="23.25" x14ac:dyDescent="0.35">
      <c r="A181" s="7"/>
      <c r="B181" s="7"/>
      <c r="C181" s="7"/>
      <c r="D181" s="8"/>
      <c r="E181" s="8"/>
      <c r="F181" s="64"/>
      <c r="G181" s="64"/>
      <c r="H181" s="33"/>
      <c r="I181" s="8">
        <f t="shared" si="5"/>
        <v>0</v>
      </c>
      <c r="J181" s="6" t="str">
        <f t="shared" si="6"/>
        <v xml:space="preserve"> </v>
      </c>
      <c r="K181" s="64"/>
      <c r="L181" s="64"/>
      <c r="M181" s="64"/>
    </row>
    <row r="182" spans="1:13" ht="23.25" x14ac:dyDescent="0.35">
      <c r="A182" s="7"/>
      <c r="B182" s="7"/>
      <c r="C182" s="7"/>
      <c r="D182" s="8"/>
      <c r="E182" s="8"/>
      <c r="F182" s="64"/>
      <c r="G182" s="64"/>
      <c r="H182" s="33"/>
      <c r="I182" s="8">
        <f t="shared" si="5"/>
        <v>0</v>
      </c>
      <c r="J182" s="6" t="str">
        <f t="shared" si="6"/>
        <v xml:space="preserve"> </v>
      </c>
      <c r="K182" s="64"/>
      <c r="L182" s="64"/>
      <c r="M182" s="64"/>
    </row>
    <row r="183" spans="1:13" ht="23.25" x14ac:dyDescent="0.35">
      <c r="A183" s="7"/>
      <c r="B183" s="7"/>
      <c r="C183" s="7"/>
      <c r="D183" s="8"/>
      <c r="E183" s="8"/>
      <c r="F183" s="64"/>
      <c r="G183" s="64"/>
      <c r="H183" s="33"/>
      <c r="I183" s="8">
        <f t="shared" si="5"/>
        <v>0</v>
      </c>
      <c r="J183" s="6" t="str">
        <f t="shared" si="6"/>
        <v xml:space="preserve"> </v>
      </c>
      <c r="K183" s="64"/>
      <c r="L183" s="64"/>
      <c r="M183" s="64"/>
    </row>
    <row r="184" spans="1:13" ht="23.25" x14ac:dyDescent="0.35">
      <c r="A184" s="7"/>
      <c r="B184" s="7"/>
      <c r="C184" s="7"/>
      <c r="D184" s="8"/>
      <c r="E184" s="8"/>
      <c r="F184" s="64"/>
      <c r="G184" s="64"/>
      <c r="H184" s="33"/>
      <c r="I184" s="8">
        <f t="shared" si="5"/>
        <v>0</v>
      </c>
      <c r="J184" s="6" t="str">
        <f t="shared" si="6"/>
        <v xml:space="preserve"> </v>
      </c>
      <c r="K184" s="64"/>
      <c r="L184" s="64"/>
      <c r="M184" s="64"/>
    </row>
    <row r="185" spans="1:13" ht="23.25" x14ac:dyDescent="0.35">
      <c r="A185" s="7"/>
      <c r="B185" s="7"/>
      <c r="C185" s="7"/>
      <c r="D185" s="8"/>
      <c r="E185" s="8"/>
      <c r="F185" s="64"/>
      <c r="G185" s="64"/>
      <c r="H185" s="33"/>
      <c r="I185" s="8">
        <f t="shared" si="5"/>
        <v>0</v>
      </c>
      <c r="J185" s="6" t="str">
        <f t="shared" si="6"/>
        <v xml:space="preserve"> </v>
      </c>
      <c r="K185" s="64"/>
      <c r="L185" s="64"/>
      <c r="M185" s="64"/>
    </row>
    <row r="186" spans="1:13" ht="23.25" x14ac:dyDescent="0.35">
      <c r="A186" s="7"/>
      <c r="B186" s="7"/>
      <c r="C186" s="7"/>
      <c r="D186" s="8"/>
      <c r="E186" s="8"/>
      <c r="F186" s="64"/>
      <c r="G186" s="64"/>
      <c r="H186" s="33"/>
      <c r="I186" s="8">
        <f t="shared" si="5"/>
        <v>0</v>
      </c>
      <c r="J186" s="6" t="str">
        <f t="shared" si="6"/>
        <v xml:space="preserve"> </v>
      </c>
      <c r="K186" s="64"/>
      <c r="L186" s="64"/>
      <c r="M186" s="64"/>
    </row>
    <row r="187" spans="1:13" ht="23.25" x14ac:dyDescent="0.35">
      <c r="A187" s="7"/>
      <c r="B187" s="7"/>
      <c r="C187" s="7"/>
      <c r="D187" s="8"/>
      <c r="E187" s="8"/>
      <c r="F187" s="64"/>
      <c r="G187" s="64"/>
      <c r="H187" s="33"/>
      <c r="I187" s="8">
        <f t="shared" si="5"/>
        <v>0</v>
      </c>
      <c r="J187" s="6" t="str">
        <f t="shared" si="6"/>
        <v xml:space="preserve"> </v>
      </c>
      <c r="K187" s="64"/>
      <c r="L187" s="64"/>
      <c r="M187" s="64"/>
    </row>
    <row r="188" spans="1:13" ht="23.25" x14ac:dyDescent="0.35">
      <c r="A188" s="7"/>
      <c r="B188" s="7"/>
      <c r="C188" s="7"/>
      <c r="D188" s="8"/>
      <c r="E188" s="8"/>
      <c r="F188" s="64"/>
      <c r="G188" s="64"/>
      <c r="H188" s="33"/>
      <c r="I188" s="8">
        <f t="shared" si="5"/>
        <v>0</v>
      </c>
      <c r="J188" s="6" t="str">
        <f t="shared" si="6"/>
        <v xml:space="preserve"> </v>
      </c>
      <c r="K188" s="64"/>
      <c r="L188" s="64"/>
      <c r="M188" s="64"/>
    </row>
    <row r="189" spans="1:13" ht="23.25" x14ac:dyDescent="0.35">
      <c r="A189" s="7"/>
      <c r="B189" s="7"/>
      <c r="C189" s="7"/>
      <c r="D189" s="8"/>
      <c r="E189" s="8"/>
      <c r="F189" s="64"/>
      <c r="G189" s="64"/>
      <c r="H189" s="33"/>
      <c r="I189" s="8">
        <f t="shared" si="5"/>
        <v>0</v>
      </c>
      <c r="J189" s="6" t="str">
        <f t="shared" si="6"/>
        <v xml:space="preserve"> </v>
      </c>
      <c r="K189" s="64"/>
      <c r="L189" s="64"/>
      <c r="M189" s="64"/>
    </row>
    <row r="190" spans="1:13" ht="23.25" x14ac:dyDescent="0.35">
      <c r="A190" s="7"/>
      <c r="B190" s="7"/>
      <c r="C190" s="7"/>
      <c r="D190" s="8"/>
      <c r="E190" s="8"/>
      <c r="F190" s="64"/>
      <c r="G190" s="64"/>
      <c r="H190" s="33"/>
      <c r="I190" s="8">
        <f t="shared" si="5"/>
        <v>0</v>
      </c>
      <c r="J190" s="6" t="str">
        <f t="shared" si="6"/>
        <v xml:space="preserve"> </v>
      </c>
      <c r="K190" s="64"/>
      <c r="L190" s="64"/>
      <c r="M190" s="64"/>
    </row>
    <row r="191" spans="1:13" ht="23.25" x14ac:dyDescent="0.35">
      <c r="A191" s="7"/>
      <c r="B191" s="7"/>
      <c r="C191" s="7"/>
      <c r="D191" s="8"/>
      <c r="E191" s="8"/>
      <c r="F191" s="64"/>
      <c r="G191" s="64"/>
      <c r="H191" s="33"/>
      <c r="I191" s="8">
        <f t="shared" si="5"/>
        <v>0</v>
      </c>
      <c r="J191" s="6" t="str">
        <f t="shared" si="6"/>
        <v xml:space="preserve"> </v>
      </c>
      <c r="K191" s="64"/>
      <c r="L191" s="64"/>
      <c r="M191" s="64"/>
    </row>
    <row r="192" spans="1:13" ht="23.25" x14ac:dyDescent="0.35">
      <c r="A192" s="7"/>
      <c r="B192" s="7"/>
      <c r="C192" s="7"/>
      <c r="D192" s="8"/>
      <c r="E192" s="8"/>
      <c r="F192" s="64"/>
      <c r="G192" s="64"/>
      <c r="H192" s="33"/>
      <c r="I192" s="8">
        <f t="shared" si="5"/>
        <v>0</v>
      </c>
      <c r="J192" s="6" t="str">
        <f t="shared" si="6"/>
        <v xml:space="preserve"> </v>
      </c>
      <c r="K192" s="64"/>
      <c r="L192" s="64"/>
      <c r="M192" s="64"/>
    </row>
  </sheetData>
  <sheetProtection selectLockedCells="1"/>
  <mergeCells count="23">
    <mergeCell ref="J4:M4"/>
    <mergeCell ref="A1:M1"/>
    <mergeCell ref="J2:M2"/>
    <mergeCell ref="J3:M3"/>
    <mergeCell ref="B2:H2"/>
    <mergeCell ref="B3:H3"/>
    <mergeCell ref="B4:H4"/>
    <mergeCell ref="B5:M5"/>
    <mergeCell ref="C6:M6"/>
    <mergeCell ref="A7:F7"/>
    <mergeCell ref="G7:M7"/>
    <mergeCell ref="A8:F8"/>
    <mergeCell ref="G8:M8"/>
    <mergeCell ref="N8:Q8"/>
    <mergeCell ref="F11:G192"/>
    <mergeCell ref="K11:M192"/>
    <mergeCell ref="A9:A10"/>
    <mergeCell ref="B9:B10"/>
    <mergeCell ref="C9:C10"/>
    <mergeCell ref="D9:D10"/>
    <mergeCell ref="I9:I10"/>
    <mergeCell ref="J9:J10"/>
    <mergeCell ref="H9:H10"/>
  </mergeCells>
  <pageMargins left="0.7" right="0.7" top="0.75" bottom="0.75" header="0.3" footer="0.3"/>
  <pageSetup scale="26"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2"/>
  <sheetViews>
    <sheetView topLeftCell="B9" zoomScale="60" zoomScaleNormal="60" workbookViewId="0">
      <selection activeCell="D11" sqref="D11:D17"/>
    </sheetView>
  </sheetViews>
  <sheetFormatPr defaultRowHeight="15" x14ac:dyDescent="0.25"/>
  <cols>
    <col min="1" max="9" width="26.7109375" customWidth="1"/>
    <col min="10" max="13" width="36.7109375" customWidth="1"/>
    <col min="14" max="14" width="28.85546875" customWidth="1"/>
    <col min="15" max="15" width="20.28515625" customWidth="1"/>
    <col min="16" max="16" width="21.42578125" customWidth="1"/>
    <col min="17" max="17" width="17.5703125" customWidth="1"/>
    <col min="18" max="18" width="89.85546875" customWidth="1"/>
  </cols>
  <sheetData>
    <row r="1" spans="1:18" ht="99.95" customHeight="1" x14ac:dyDescent="0.25">
      <c r="A1" s="113" t="s">
        <v>23</v>
      </c>
      <c r="B1" s="114"/>
      <c r="C1" s="114"/>
      <c r="D1" s="114"/>
      <c r="E1" s="114"/>
      <c r="F1" s="114"/>
      <c r="G1" s="114"/>
      <c r="H1" s="114"/>
      <c r="I1" s="114"/>
      <c r="J1" s="114"/>
      <c r="K1" s="114"/>
      <c r="L1" s="114"/>
      <c r="M1" s="114"/>
    </row>
    <row r="2" spans="1:18" ht="99.95" customHeight="1" x14ac:dyDescent="0.25">
      <c r="A2" s="2" t="s">
        <v>2</v>
      </c>
      <c r="B2" s="101" t="str">
        <f>Achievement!B2</f>
        <v>Virginia Stodola</v>
      </c>
      <c r="C2" s="102"/>
      <c r="D2" s="102"/>
      <c r="E2" s="102"/>
      <c r="F2" s="102"/>
      <c r="G2" s="102"/>
      <c r="H2" s="103"/>
      <c r="I2" s="2" t="s">
        <v>0</v>
      </c>
      <c r="J2" s="99" t="str">
        <f>Achievement!H2</f>
        <v>Dance I</v>
      </c>
      <c r="K2" s="99"/>
      <c r="L2" s="99"/>
      <c r="M2" s="99"/>
    </row>
    <row r="3" spans="1:18" ht="99.95" customHeight="1" x14ac:dyDescent="0.25">
      <c r="A3" s="2" t="s">
        <v>5</v>
      </c>
      <c r="B3" s="104" t="str">
        <f>Achievement!B3</f>
        <v>Proficient Dance I Baseline Assessment</v>
      </c>
      <c r="C3" s="105"/>
      <c r="D3" s="105"/>
      <c r="E3" s="105"/>
      <c r="F3" s="105"/>
      <c r="G3" s="105"/>
      <c r="H3" s="106"/>
      <c r="I3" s="2" t="s">
        <v>9</v>
      </c>
      <c r="J3" s="99" t="str">
        <f>Achievement!H3</f>
        <v>9 through 12</v>
      </c>
      <c r="K3" s="99"/>
      <c r="L3" s="99"/>
      <c r="M3" s="99"/>
    </row>
    <row r="4" spans="1:18" ht="99.95" customHeight="1" x14ac:dyDescent="0.25">
      <c r="A4" s="2" t="s">
        <v>6</v>
      </c>
      <c r="B4" s="104" t="str">
        <f>Achievement!B4</f>
        <v>Proficient Dance I Summative Assessment</v>
      </c>
      <c r="C4" s="105"/>
      <c r="D4" s="105"/>
      <c r="E4" s="105"/>
      <c r="F4" s="105"/>
      <c r="G4" s="105"/>
      <c r="H4" s="106"/>
      <c r="I4" s="2" t="s">
        <v>3</v>
      </c>
      <c r="J4" s="99" t="str">
        <f>Achievement!H4</f>
        <v>Academic year</v>
      </c>
      <c r="K4" s="99"/>
      <c r="L4" s="99"/>
      <c r="M4" s="99"/>
    </row>
    <row r="5" spans="1:18" ht="99.95" customHeight="1" x14ac:dyDescent="0.25">
      <c r="A5" s="2" t="s">
        <v>4</v>
      </c>
      <c r="B5" s="100" t="s">
        <v>52</v>
      </c>
      <c r="C5" s="100"/>
      <c r="D5" s="100"/>
      <c r="E5" s="100"/>
      <c r="F5" s="100"/>
      <c r="G5" s="100"/>
      <c r="H5" s="100"/>
      <c r="I5" s="100"/>
      <c r="J5" s="100"/>
      <c r="K5" s="100"/>
      <c r="L5" s="100"/>
      <c r="M5" s="100"/>
    </row>
    <row r="6" spans="1:18" ht="99.95" customHeight="1" x14ac:dyDescent="0.25">
      <c r="A6" s="2" t="s">
        <v>8</v>
      </c>
      <c r="B6" s="11">
        <v>0.8</v>
      </c>
      <c r="C6" s="91" t="s">
        <v>90</v>
      </c>
      <c r="D6" s="92"/>
      <c r="E6" s="92"/>
      <c r="F6" s="92"/>
      <c r="G6" s="92"/>
      <c r="H6" s="92"/>
      <c r="I6" s="92"/>
      <c r="J6" s="92"/>
      <c r="K6" s="92"/>
      <c r="L6" s="92"/>
      <c r="M6" s="92"/>
    </row>
    <row r="7" spans="1:18" ht="120" customHeight="1" x14ac:dyDescent="0.25">
      <c r="A7" s="112" t="s">
        <v>20</v>
      </c>
      <c r="B7" s="112"/>
      <c r="C7" s="112"/>
      <c r="D7" s="112"/>
      <c r="E7" s="112"/>
      <c r="F7" s="112"/>
      <c r="G7" s="87"/>
      <c r="H7" s="87"/>
      <c r="I7" s="87"/>
      <c r="J7" s="87"/>
      <c r="K7" s="87"/>
      <c r="L7" s="87"/>
      <c r="M7" s="87"/>
    </row>
    <row r="8" spans="1:18" ht="120" customHeight="1" x14ac:dyDescent="0.4">
      <c r="A8" s="112" t="s">
        <v>21</v>
      </c>
      <c r="B8" s="112"/>
      <c r="C8" s="112"/>
      <c r="D8" s="112"/>
      <c r="E8" s="112"/>
      <c r="F8" s="112"/>
      <c r="G8" s="87"/>
      <c r="H8" s="87"/>
      <c r="I8" s="87"/>
      <c r="J8" s="87"/>
      <c r="K8" s="87"/>
      <c r="L8" s="87"/>
      <c r="M8" s="87"/>
      <c r="N8" s="83" t="s">
        <v>65</v>
      </c>
      <c r="O8" s="84"/>
      <c r="P8" s="84"/>
      <c r="Q8" s="84"/>
    </row>
    <row r="9" spans="1:18" ht="281.45" customHeight="1" x14ac:dyDescent="0.4">
      <c r="A9" s="68" t="s">
        <v>10</v>
      </c>
      <c r="B9" s="68" t="s">
        <v>11</v>
      </c>
      <c r="C9" s="68" t="s">
        <v>12</v>
      </c>
      <c r="D9" s="71" t="s">
        <v>80</v>
      </c>
      <c r="E9" s="17" t="s">
        <v>91</v>
      </c>
      <c r="F9" s="17" t="s">
        <v>75</v>
      </c>
      <c r="G9" s="35" t="s">
        <v>78</v>
      </c>
      <c r="H9" s="107" t="s">
        <v>68</v>
      </c>
      <c r="I9" s="71" t="s">
        <v>71</v>
      </c>
      <c r="J9" s="68" t="s">
        <v>81</v>
      </c>
      <c r="K9" s="17" t="s">
        <v>92</v>
      </c>
      <c r="L9" s="17" t="s">
        <v>93</v>
      </c>
      <c r="M9" s="17" t="s">
        <v>94</v>
      </c>
      <c r="N9" s="42" t="s">
        <v>74</v>
      </c>
      <c r="O9" s="43" t="s">
        <v>73</v>
      </c>
      <c r="P9" s="43" t="s">
        <v>64</v>
      </c>
      <c r="Q9" s="44" t="s">
        <v>53</v>
      </c>
      <c r="R9" s="61" t="s">
        <v>107</v>
      </c>
    </row>
    <row r="10" spans="1:18" ht="31.9" customHeight="1" x14ac:dyDescent="0.4">
      <c r="A10" s="68"/>
      <c r="B10" s="68"/>
      <c r="C10" s="68"/>
      <c r="D10" s="71"/>
      <c r="E10" s="41">
        <f>IFERROR(AVERAGE(D:D),"")</f>
        <v>22.571428571428573</v>
      </c>
      <c r="F10" s="3">
        <f>IFERROR((E10*4)/24,"")</f>
        <v>3.7619047619047623</v>
      </c>
      <c r="G10" s="3">
        <f>IFERROR(IF(F10+1&gt;=4,4,F10+1),"")</f>
        <v>4</v>
      </c>
      <c r="H10" s="108"/>
      <c r="I10" s="71"/>
      <c r="J10" s="68"/>
      <c r="K10" s="5">
        <f>COUNT(D11:D192)</f>
        <v>7</v>
      </c>
      <c r="L10" s="5">
        <f>COUNTIF(J11:J192,"Yes")</f>
        <v>4</v>
      </c>
      <c r="M10" s="4">
        <f>IFERROR(L10/K10,"")</f>
        <v>0.5714285714285714</v>
      </c>
      <c r="N10" s="39"/>
      <c r="O10" s="36"/>
      <c r="P10" s="36"/>
      <c r="Q10" s="40"/>
    </row>
    <row r="11" spans="1:18" ht="46.5" x14ac:dyDescent="0.35">
      <c r="A11" s="7"/>
      <c r="B11" s="7"/>
      <c r="C11" s="7" t="s">
        <v>121</v>
      </c>
      <c r="D11" s="8">
        <v>22</v>
      </c>
      <c r="E11" s="8"/>
      <c r="F11" s="64"/>
      <c r="G11" s="64"/>
      <c r="H11" s="31">
        <v>22</v>
      </c>
      <c r="I11" s="8">
        <f>(H11/24)*4</f>
        <v>3.6666666666666665</v>
      </c>
      <c r="J11" s="6" t="str">
        <f>IF(I11&gt;=$G$10,"Yes"," ")</f>
        <v xml:space="preserve"> </v>
      </c>
      <c r="K11" s="64"/>
      <c r="L11" s="64"/>
      <c r="M11" s="64"/>
      <c r="N11" s="53">
        <v>24</v>
      </c>
      <c r="O11" s="54">
        <v>24</v>
      </c>
      <c r="P11" s="55">
        <f>(N11:N34/O11:O34)*4</f>
        <v>4</v>
      </c>
      <c r="Q11" s="56" t="s">
        <v>54</v>
      </c>
      <c r="R11" s="63" t="s">
        <v>108</v>
      </c>
    </row>
    <row r="12" spans="1:18" ht="23.25" x14ac:dyDescent="0.35">
      <c r="A12" s="7"/>
      <c r="B12" s="7"/>
      <c r="C12" s="7" t="s">
        <v>122</v>
      </c>
      <c r="D12" s="8">
        <v>24</v>
      </c>
      <c r="E12" s="8"/>
      <c r="F12" s="64"/>
      <c r="G12" s="64"/>
      <c r="H12" s="31">
        <v>24</v>
      </c>
      <c r="I12" s="8">
        <f t="shared" ref="I12:I75" si="0">(H12/24)*4</f>
        <v>4</v>
      </c>
      <c r="J12" s="6" t="str">
        <f t="shared" ref="J12:J75" si="1">IF(I12&gt;=$G$10,"Yes"," ")</f>
        <v>Yes</v>
      </c>
      <c r="K12" s="64"/>
      <c r="L12" s="64"/>
      <c r="M12" s="64"/>
      <c r="N12" s="53">
        <v>23</v>
      </c>
      <c r="O12" s="54">
        <v>24</v>
      </c>
      <c r="P12" s="55">
        <f t="shared" ref="P12:P34" si="2">(N12:N34/O12:O34)*4</f>
        <v>3.8333333333333335</v>
      </c>
      <c r="Q12" s="56" t="s">
        <v>54</v>
      </c>
      <c r="R12" s="62" t="s">
        <v>109</v>
      </c>
    </row>
    <row r="13" spans="1:18" ht="23.25" x14ac:dyDescent="0.35">
      <c r="A13" s="7"/>
      <c r="B13" s="7"/>
      <c r="C13" s="7" t="s">
        <v>123</v>
      </c>
      <c r="D13" s="8">
        <v>21</v>
      </c>
      <c r="E13" s="8"/>
      <c r="F13" s="64"/>
      <c r="G13" s="64"/>
      <c r="H13" s="31">
        <v>24</v>
      </c>
      <c r="I13" s="8">
        <f t="shared" si="0"/>
        <v>4</v>
      </c>
      <c r="J13" s="6" t="str">
        <f t="shared" si="1"/>
        <v>Yes</v>
      </c>
      <c r="K13" s="64"/>
      <c r="L13" s="64"/>
      <c r="M13" s="64"/>
      <c r="N13" s="53">
        <v>22</v>
      </c>
      <c r="O13" s="54">
        <v>24</v>
      </c>
      <c r="P13" s="55">
        <f t="shared" si="2"/>
        <v>3.6666666666666665</v>
      </c>
      <c r="Q13" s="56" t="s">
        <v>54</v>
      </c>
      <c r="R13" s="62" t="s">
        <v>110</v>
      </c>
    </row>
    <row r="14" spans="1:18" ht="23.25" x14ac:dyDescent="0.35">
      <c r="A14" s="7"/>
      <c r="B14" s="7"/>
      <c r="C14" s="7" t="s">
        <v>124</v>
      </c>
      <c r="D14" s="8">
        <v>22</v>
      </c>
      <c r="E14" s="8"/>
      <c r="F14" s="64"/>
      <c r="G14" s="64"/>
      <c r="H14" s="31">
        <v>23</v>
      </c>
      <c r="I14" s="8">
        <f t="shared" si="0"/>
        <v>3.8333333333333335</v>
      </c>
      <c r="J14" s="6" t="str">
        <f t="shared" si="1"/>
        <v xml:space="preserve"> </v>
      </c>
      <c r="K14" s="64"/>
      <c r="L14" s="64"/>
      <c r="M14" s="64"/>
      <c r="N14" s="53">
        <v>21</v>
      </c>
      <c r="O14" s="54">
        <v>24</v>
      </c>
      <c r="P14" s="55">
        <f t="shared" si="2"/>
        <v>3.5</v>
      </c>
      <c r="Q14" s="56" t="s">
        <v>55</v>
      </c>
      <c r="R14" s="62" t="s">
        <v>111</v>
      </c>
    </row>
    <row r="15" spans="1:18" ht="23.25" x14ac:dyDescent="0.35">
      <c r="A15" s="7"/>
      <c r="B15" s="7"/>
      <c r="C15" s="7" t="s">
        <v>125</v>
      </c>
      <c r="D15" s="8">
        <v>24</v>
      </c>
      <c r="E15" s="8"/>
      <c r="F15" s="64"/>
      <c r="G15" s="64"/>
      <c r="H15" s="31">
        <v>24</v>
      </c>
      <c r="I15" s="8">
        <f t="shared" si="0"/>
        <v>4</v>
      </c>
      <c r="J15" s="6" t="str">
        <f t="shared" si="1"/>
        <v>Yes</v>
      </c>
      <c r="K15" s="64"/>
      <c r="L15" s="64"/>
      <c r="M15" s="64"/>
      <c r="N15" s="53">
        <v>20</v>
      </c>
      <c r="O15" s="54">
        <v>24</v>
      </c>
      <c r="P15" s="55">
        <f t="shared" si="2"/>
        <v>3.3333333333333335</v>
      </c>
      <c r="Q15" s="56" t="s">
        <v>55</v>
      </c>
      <c r="R15" s="62" t="s">
        <v>112</v>
      </c>
    </row>
    <row r="16" spans="1:18" ht="23.25" x14ac:dyDescent="0.35">
      <c r="A16" s="7"/>
      <c r="B16" s="7"/>
      <c r="C16" s="7" t="s">
        <v>126</v>
      </c>
      <c r="D16" s="8">
        <v>23</v>
      </c>
      <c r="E16" s="8"/>
      <c r="F16" s="64"/>
      <c r="G16" s="64"/>
      <c r="H16" s="31">
        <v>24</v>
      </c>
      <c r="I16" s="8">
        <f t="shared" si="0"/>
        <v>4</v>
      </c>
      <c r="J16" s="6" t="str">
        <f t="shared" si="1"/>
        <v>Yes</v>
      </c>
      <c r="K16" s="64"/>
      <c r="L16" s="64"/>
      <c r="M16" s="64"/>
      <c r="N16" s="53">
        <v>19</v>
      </c>
      <c r="O16" s="54">
        <v>24</v>
      </c>
      <c r="P16" s="55">
        <f t="shared" si="2"/>
        <v>3.1666666666666665</v>
      </c>
      <c r="Q16" s="56" t="s">
        <v>55</v>
      </c>
      <c r="R16" s="62" t="s">
        <v>113</v>
      </c>
    </row>
    <row r="17" spans="1:17" ht="23.25" x14ac:dyDescent="0.35">
      <c r="A17" s="7"/>
      <c r="B17" s="7"/>
      <c r="C17" s="7" t="s">
        <v>127</v>
      </c>
      <c r="D17" s="8">
        <v>22</v>
      </c>
      <c r="E17" s="8"/>
      <c r="F17" s="64"/>
      <c r="G17" s="64"/>
      <c r="H17" s="31">
        <v>23</v>
      </c>
      <c r="I17" s="8">
        <f t="shared" si="0"/>
        <v>3.8333333333333335</v>
      </c>
      <c r="J17" s="6" t="str">
        <f t="shared" si="1"/>
        <v xml:space="preserve"> </v>
      </c>
      <c r="K17" s="64"/>
      <c r="L17" s="64"/>
      <c r="M17" s="64"/>
      <c r="N17" s="53">
        <v>18</v>
      </c>
      <c r="O17" s="54">
        <v>24</v>
      </c>
      <c r="P17" s="55">
        <f t="shared" si="2"/>
        <v>3</v>
      </c>
      <c r="Q17" s="56" t="s">
        <v>55</v>
      </c>
    </row>
    <row r="18" spans="1:17" ht="23.25" x14ac:dyDescent="0.35">
      <c r="A18" s="7"/>
      <c r="B18" s="7"/>
      <c r="C18" s="7"/>
      <c r="D18" s="8"/>
      <c r="E18" s="8"/>
      <c r="F18" s="64"/>
      <c r="G18" s="64"/>
      <c r="H18" s="31"/>
      <c r="I18" s="8">
        <f t="shared" si="0"/>
        <v>0</v>
      </c>
      <c r="J18" s="6" t="str">
        <f t="shared" si="1"/>
        <v xml:space="preserve"> </v>
      </c>
      <c r="K18" s="64"/>
      <c r="L18" s="64"/>
      <c r="M18" s="64"/>
      <c r="N18" s="53">
        <v>17</v>
      </c>
      <c r="O18" s="54">
        <v>24</v>
      </c>
      <c r="P18" s="55">
        <f t="shared" si="2"/>
        <v>2.8333333333333335</v>
      </c>
      <c r="Q18" s="56" t="s">
        <v>56</v>
      </c>
    </row>
    <row r="19" spans="1:17" ht="23.25" x14ac:dyDescent="0.35">
      <c r="A19" s="7"/>
      <c r="B19" s="7"/>
      <c r="C19" s="7"/>
      <c r="D19" s="8"/>
      <c r="E19" s="8"/>
      <c r="F19" s="64"/>
      <c r="G19" s="64"/>
      <c r="H19" s="31"/>
      <c r="I19" s="8">
        <f t="shared" si="0"/>
        <v>0</v>
      </c>
      <c r="J19" s="6" t="str">
        <f t="shared" si="1"/>
        <v xml:space="preserve"> </v>
      </c>
      <c r="K19" s="64"/>
      <c r="L19" s="64"/>
      <c r="M19" s="64"/>
      <c r="N19" s="53">
        <v>16</v>
      </c>
      <c r="O19" s="54">
        <v>24</v>
      </c>
      <c r="P19" s="55">
        <f t="shared" si="2"/>
        <v>2.6666666666666665</v>
      </c>
      <c r="Q19" s="56" t="s">
        <v>56</v>
      </c>
    </row>
    <row r="20" spans="1:17" ht="23.25" x14ac:dyDescent="0.35">
      <c r="A20" s="7"/>
      <c r="B20" s="7"/>
      <c r="C20" s="7"/>
      <c r="D20" s="8"/>
      <c r="E20" s="8"/>
      <c r="F20" s="64"/>
      <c r="G20" s="64"/>
      <c r="H20" s="31"/>
      <c r="I20" s="8">
        <f t="shared" si="0"/>
        <v>0</v>
      </c>
      <c r="J20" s="6" t="str">
        <f t="shared" si="1"/>
        <v xml:space="preserve"> </v>
      </c>
      <c r="K20" s="64"/>
      <c r="L20" s="64"/>
      <c r="M20" s="64"/>
      <c r="N20" s="53">
        <v>15</v>
      </c>
      <c r="O20" s="54">
        <v>24</v>
      </c>
      <c r="P20" s="55">
        <f t="shared" si="2"/>
        <v>2.5</v>
      </c>
      <c r="Q20" s="56" t="s">
        <v>57</v>
      </c>
    </row>
    <row r="21" spans="1:17" ht="23.25" x14ac:dyDescent="0.35">
      <c r="A21" s="7"/>
      <c r="B21" s="7"/>
      <c r="C21" s="7"/>
      <c r="D21" s="8"/>
      <c r="E21" s="8"/>
      <c r="F21" s="64"/>
      <c r="G21" s="64"/>
      <c r="H21" s="31"/>
      <c r="I21" s="8">
        <f t="shared" si="0"/>
        <v>0</v>
      </c>
      <c r="J21" s="6" t="str">
        <f t="shared" si="1"/>
        <v xml:space="preserve"> </v>
      </c>
      <c r="K21" s="64"/>
      <c r="L21" s="64"/>
      <c r="M21" s="64"/>
      <c r="N21" s="53">
        <v>14</v>
      </c>
      <c r="O21" s="54">
        <v>24</v>
      </c>
      <c r="P21" s="55">
        <f t="shared" si="2"/>
        <v>2.3333333333333335</v>
      </c>
      <c r="Q21" s="56" t="s">
        <v>57</v>
      </c>
    </row>
    <row r="22" spans="1:17" ht="23.25" x14ac:dyDescent="0.35">
      <c r="A22" s="7"/>
      <c r="B22" s="7"/>
      <c r="C22" s="7"/>
      <c r="D22" s="8"/>
      <c r="E22" s="8"/>
      <c r="F22" s="64"/>
      <c r="G22" s="64"/>
      <c r="H22" s="31"/>
      <c r="I22" s="8">
        <f t="shared" si="0"/>
        <v>0</v>
      </c>
      <c r="J22" s="6" t="str">
        <f t="shared" si="1"/>
        <v xml:space="preserve"> </v>
      </c>
      <c r="K22" s="64"/>
      <c r="L22" s="64"/>
      <c r="M22" s="64"/>
      <c r="N22" s="53">
        <v>13</v>
      </c>
      <c r="O22" s="54">
        <v>24</v>
      </c>
      <c r="P22" s="55">
        <f t="shared" si="2"/>
        <v>2.1666666666666665</v>
      </c>
      <c r="Q22" s="56" t="s">
        <v>58</v>
      </c>
    </row>
    <row r="23" spans="1:17" ht="23.25" x14ac:dyDescent="0.35">
      <c r="A23" s="7"/>
      <c r="B23" s="7"/>
      <c r="C23" s="7"/>
      <c r="D23" s="8"/>
      <c r="E23" s="8"/>
      <c r="F23" s="64"/>
      <c r="G23" s="64"/>
      <c r="H23" s="31"/>
      <c r="I23" s="8">
        <f t="shared" si="0"/>
        <v>0</v>
      </c>
      <c r="J23" s="6" t="str">
        <f t="shared" si="1"/>
        <v xml:space="preserve"> </v>
      </c>
      <c r="K23" s="64"/>
      <c r="L23" s="64"/>
      <c r="M23" s="64"/>
      <c r="N23" s="53">
        <v>12</v>
      </c>
      <c r="O23" s="54">
        <v>24</v>
      </c>
      <c r="P23" s="55">
        <f t="shared" si="2"/>
        <v>2</v>
      </c>
      <c r="Q23" s="56" t="s">
        <v>58</v>
      </c>
    </row>
    <row r="24" spans="1:17" ht="23.25" x14ac:dyDescent="0.35">
      <c r="A24" s="7"/>
      <c r="B24" s="7"/>
      <c r="C24" s="7"/>
      <c r="D24" s="8"/>
      <c r="E24" s="8"/>
      <c r="F24" s="64"/>
      <c r="G24" s="64"/>
      <c r="H24" s="31"/>
      <c r="I24" s="8">
        <f t="shared" si="0"/>
        <v>0</v>
      </c>
      <c r="J24" s="6" t="str">
        <f t="shared" si="1"/>
        <v xml:space="preserve"> </v>
      </c>
      <c r="K24" s="64"/>
      <c r="L24" s="64"/>
      <c r="M24" s="64"/>
      <c r="N24" s="53">
        <v>11</v>
      </c>
      <c r="O24" s="54">
        <v>24</v>
      </c>
      <c r="P24" s="55">
        <f t="shared" si="2"/>
        <v>1.8333333333333333</v>
      </c>
      <c r="Q24" s="56" t="s">
        <v>59</v>
      </c>
    </row>
    <row r="25" spans="1:17" ht="23.25" x14ac:dyDescent="0.35">
      <c r="A25" s="7"/>
      <c r="B25" s="7"/>
      <c r="C25" s="7"/>
      <c r="D25" s="8"/>
      <c r="E25" s="8"/>
      <c r="F25" s="64"/>
      <c r="G25" s="64"/>
      <c r="H25" s="31"/>
      <c r="I25" s="8">
        <f t="shared" si="0"/>
        <v>0</v>
      </c>
      <c r="J25" s="6" t="str">
        <f t="shared" si="1"/>
        <v xml:space="preserve"> </v>
      </c>
      <c r="K25" s="64"/>
      <c r="L25" s="64"/>
      <c r="M25" s="64"/>
      <c r="N25" s="53">
        <v>10</v>
      </c>
      <c r="O25" s="54">
        <v>24</v>
      </c>
      <c r="P25" s="55">
        <f t="shared" si="2"/>
        <v>1.6666666666666667</v>
      </c>
      <c r="Q25" s="56" t="s">
        <v>59</v>
      </c>
    </row>
    <row r="26" spans="1:17" ht="23.25" x14ac:dyDescent="0.35">
      <c r="A26" s="7"/>
      <c r="B26" s="7"/>
      <c r="C26" s="7"/>
      <c r="D26" s="8"/>
      <c r="E26" s="8"/>
      <c r="F26" s="64"/>
      <c r="G26" s="64"/>
      <c r="H26" s="31"/>
      <c r="I26" s="8">
        <f t="shared" si="0"/>
        <v>0</v>
      </c>
      <c r="J26" s="6" t="str">
        <f t="shared" si="1"/>
        <v xml:space="preserve"> </v>
      </c>
      <c r="K26" s="64"/>
      <c r="L26" s="64"/>
      <c r="M26" s="64"/>
      <c r="N26" s="53">
        <v>9</v>
      </c>
      <c r="O26" s="54">
        <v>24</v>
      </c>
      <c r="P26" s="55">
        <f t="shared" si="2"/>
        <v>1.5</v>
      </c>
      <c r="Q26" s="56" t="s">
        <v>60</v>
      </c>
    </row>
    <row r="27" spans="1:17" ht="23.25" x14ac:dyDescent="0.35">
      <c r="A27" s="7"/>
      <c r="B27" s="7"/>
      <c r="C27" s="7"/>
      <c r="D27" s="8"/>
      <c r="E27" s="8"/>
      <c r="F27" s="64"/>
      <c r="G27" s="64"/>
      <c r="H27" s="31"/>
      <c r="I27" s="8">
        <f t="shared" si="0"/>
        <v>0</v>
      </c>
      <c r="J27" s="6" t="str">
        <f t="shared" si="1"/>
        <v xml:space="preserve"> </v>
      </c>
      <c r="K27" s="64"/>
      <c r="L27" s="64"/>
      <c r="M27" s="64"/>
      <c r="N27" s="53">
        <v>8</v>
      </c>
      <c r="O27" s="54">
        <v>24</v>
      </c>
      <c r="P27" s="55">
        <f t="shared" si="2"/>
        <v>1.3333333333333333</v>
      </c>
      <c r="Q27" s="56" t="s">
        <v>60</v>
      </c>
    </row>
    <row r="28" spans="1:17" ht="23.25" x14ac:dyDescent="0.35">
      <c r="A28" s="7"/>
      <c r="B28" s="7"/>
      <c r="C28" s="7"/>
      <c r="D28" s="8"/>
      <c r="E28" s="8"/>
      <c r="F28" s="64"/>
      <c r="G28" s="64"/>
      <c r="H28" s="31"/>
      <c r="I28" s="8">
        <f t="shared" si="0"/>
        <v>0</v>
      </c>
      <c r="J28" s="6" t="str">
        <f t="shared" si="1"/>
        <v xml:space="preserve"> </v>
      </c>
      <c r="K28" s="64"/>
      <c r="L28" s="64"/>
      <c r="M28" s="64"/>
      <c r="N28" s="53">
        <v>7</v>
      </c>
      <c r="O28" s="54">
        <v>24</v>
      </c>
      <c r="P28" s="55">
        <f t="shared" si="2"/>
        <v>1.1666666666666667</v>
      </c>
      <c r="Q28" s="56" t="s">
        <v>61</v>
      </c>
    </row>
    <row r="29" spans="1:17" ht="23.25" x14ac:dyDescent="0.35">
      <c r="A29" s="7"/>
      <c r="B29" s="7"/>
      <c r="C29" s="7"/>
      <c r="D29" s="8"/>
      <c r="E29" s="8"/>
      <c r="F29" s="64"/>
      <c r="G29" s="64"/>
      <c r="H29" s="31"/>
      <c r="I29" s="8">
        <f t="shared" si="0"/>
        <v>0</v>
      </c>
      <c r="J29" s="6" t="str">
        <f t="shared" si="1"/>
        <v xml:space="preserve"> </v>
      </c>
      <c r="K29" s="64"/>
      <c r="L29" s="64"/>
      <c r="M29" s="64"/>
      <c r="N29" s="53">
        <v>6</v>
      </c>
      <c r="O29" s="54">
        <v>24</v>
      </c>
      <c r="P29" s="55">
        <f t="shared" si="2"/>
        <v>1</v>
      </c>
      <c r="Q29" s="56" t="s">
        <v>61</v>
      </c>
    </row>
    <row r="30" spans="1:17" ht="23.25" x14ac:dyDescent="0.35">
      <c r="A30" s="7"/>
      <c r="B30" s="7"/>
      <c r="C30" s="7"/>
      <c r="D30" s="8"/>
      <c r="E30" s="8"/>
      <c r="F30" s="64"/>
      <c r="G30" s="64"/>
      <c r="H30" s="31"/>
      <c r="I30" s="8">
        <f t="shared" si="0"/>
        <v>0</v>
      </c>
      <c r="J30" s="6" t="str">
        <f t="shared" si="1"/>
        <v xml:space="preserve"> </v>
      </c>
      <c r="K30" s="64"/>
      <c r="L30" s="64"/>
      <c r="M30" s="64"/>
      <c r="N30" s="53">
        <v>5</v>
      </c>
      <c r="O30" s="54">
        <v>24</v>
      </c>
      <c r="P30" s="55">
        <f t="shared" si="2"/>
        <v>0.83333333333333337</v>
      </c>
      <c r="Q30" s="56" t="s">
        <v>62</v>
      </c>
    </row>
    <row r="31" spans="1:17" ht="23.25" x14ac:dyDescent="0.35">
      <c r="A31" s="7"/>
      <c r="B31" s="7"/>
      <c r="C31" s="7"/>
      <c r="D31" s="8"/>
      <c r="E31" s="8"/>
      <c r="F31" s="64"/>
      <c r="G31" s="64"/>
      <c r="H31" s="31"/>
      <c r="I31" s="8">
        <f t="shared" si="0"/>
        <v>0</v>
      </c>
      <c r="J31" s="6" t="str">
        <f t="shared" si="1"/>
        <v xml:space="preserve"> </v>
      </c>
      <c r="K31" s="64"/>
      <c r="L31" s="64"/>
      <c r="M31" s="64"/>
      <c r="N31" s="53">
        <v>4</v>
      </c>
      <c r="O31" s="54">
        <v>24</v>
      </c>
      <c r="P31" s="55">
        <f t="shared" si="2"/>
        <v>0.66666666666666663</v>
      </c>
      <c r="Q31" s="56" t="s">
        <v>62</v>
      </c>
    </row>
    <row r="32" spans="1:17" ht="23.25" x14ac:dyDescent="0.35">
      <c r="A32" s="7"/>
      <c r="B32" s="7"/>
      <c r="C32" s="7"/>
      <c r="D32" s="8"/>
      <c r="E32" s="8"/>
      <c r="F32" s="64"/>
      <c r="G32" s="64"/>
      <c r="H32" s="31"/>
      <c r="I32" s="8">
        <f t="shared" si="0"/>
        <v>0</v>
      </c>
      <c r="J32" s="6" t="str">
        <f t="shared" si="1"/>
        <v xml:space="preserve"> </v>
      </c>
      <c r="K32" s="64"/>
      <c r="L32" s="64"/>
      <c r="M32" s="64"/>
      <c r="N32" s="53">
        <v>3</v>
      </c>
      <c r="O32" s="54">
        <v>24</v>
      </c>
      <c r="P32" s="55">
        <f t="shared" si="2"/>
        <v>0.5</v>
      </c>
      <c r="Q32" s="56" t="s">
        <v>63</v>
      </c>
    </row>
    <row r="33" spans="1:17" ht="23.25" x14ac:dyDescent="0.35">
      <c r="A33" s="7"/>
      <c r="B33" s="7"/>
      <c r="C33" s="7"/>
      <c r="D33" s="8"/>
      <c r="E33" s="8"/>
      <c r="F33" s="64"/>
      <c r="G33" s="64"/>
      <c r="H33" s="31"/>
      <c r="I33" s="8">
        <f t="shared" si="0"/>
        <v>0</v>
      </c>
      <c r="J33" s="6" t="str">
        <f t="shared" si="1"/>
        <v xml:space="preserve"> </v>
      </c>
      <c r="K33" s="64"/>
      <c r="L33" s="64"/>
      <c r="M33" s="64"/>
      <c r="N33" s="53">
        <v>2</v>
      </c>
      <c r="O33" s="54">
        <v>24</v>
      </c>
      <c r="P33" s="55">
        <f t="shared" si="2"/>
        <v>0.33333333333333331</v>
      </c>
      <c r="Q33" s="56" t="s">
        <v>63</v>
      </c>
    </row>
    <row r="34" spans="1:17" ht="24" thickBot="1" x14ac:dyDescent="0.4">
      <c r="A34" s="7"/>
      <c r="B34" s="7"/>
      <c r="C34" s="7"/>
      <c r="D34" s="8"/>
      <c r="E34" s="8"/>
      <c r="F34" s="64"/>
      <c r="G34" s="64"/>
      <c r="H34" s="31"/>
      <c r="I34" s="8">
        <f t="shared" si="0"/>
        <v>0</v>
      </c>
      <c r="J34" s="6" t="str">
        <f t="shared" si="1"/>
        <v xml:space="preserve"> </v>
      </c>
      <c r="K34" s="64"/>
      <c r="L34" s="64"/>
      <c r="M34" s="64"/>
      <c r="N34" s="57">
        <v>1</v>
      </c>
      <c r="O34" s="58">
        <v>24</v>
      </c>
      <c r="P34" s="59">
        <f t="shared" si="2"/>
        <v>0.16666666666666666</v>
      </c>
      <c r="Q34" s="60" t="s">
        <v>63</v>
      </c>
    </row>
    <row r="35" spans="1:17" ht="24" thickTop="1" x14ac:dyDescent="0.35">
      <c r="A35" s="7"/>
      <c r="B35" s="7"/>
      <c r="C35" s="7"/>
      <c r="D35" s="8"/>
      <c r="E35" s="8"/>
      <c r="F35" s="64"/>
      <c r="G35" s="64"/>
      <c r="H35" s="31"/>
      <c r="I35" s="8">
        <f t="shared" si="0"/>
        <v>0</v>
      </c>
      <c r="J35" s="6" t="str">
        <f t="shared" si="1"/>
        <v xml:space="preserve"> </v>
      </c>
      <c r="K35" s="64"/>
      <c r="L35" s="64"/>
      <c r="M35" s="64"/>
    </row>
    <row r="36" spans="1:17" ht="23.25" x14ac:dyDescent="0.35">
      <c r="A36" s="7"/>
      <c r="B36" s="7"/>
      <c r="C36" s="7"/>
      <c r="D36" s="8"/>
      <c r="E36" s="8"/>
      <c r="F36" s="64"/>
      <c r="G36" s="64"/>
      <c r="H36" s="31"/>
      <c r="I36" s="8">
        <f t="shared" si="0"/>
        <v>0</v>
      </c>
      <c r="J36" s="6" t="str">
        <f t="shared" si="1"/>
        <v xml:space="preserve"> </v>
      </c>
      <c r="K36" s="64"/>
      <c r="L36" s="64"/>
      <c r="M36" s="64"/>
    </row>
    <row r="37" spans="1:17" ht="23.25" x14ac:dyDescent="0.35">
      <c r="A37" s="7"/>
      <c r="B37" s="7"/>
      <c r="C37" s="7"/>
      <c r="D37" s="8"/>
      <c r="E37" s="8"/>
      <c r="F37" s="64"/>
      <c r="G37" s="64"/>
      <c r="H37" s="31"/>
      <c r="I37" s="8">
        <f t="shared" si="0"/>
        <v>0</v>
      </c>
      <c r="J37" s="6" t="str">
        <f t="shared" si="1"/>
        <v xml:space="preserve"> </v>
      </c>
      <c r="K37" s="64"/>
      <c r="L37" s="64"/>
      <c r="M37" s="64"/>
    </row>
    <row r="38" spans="1:17" ht="23.25" x14ac:dyDescent="0.35">
      <c r="A38" s="7"/>
      <c r="B38" s="7"/>
      <c r="C38" s="7"/>
      <c r="D38" s="8"/>
      <c r="E38" s="8"/>
      <c r="F38" s="64"/>
      <c r="G38" s="64"/>
      <c r="H38" s="31"/>
      <c r="I38" s="8">
        <f t="shared" si="0"/>
        <v>0</v>
      </c>
      <c r="J38" s="6" t="str">
        <f t="shared" si="1"/>
        <v xml:space="preserve"> </v>
      </c>
      <c r="K38" s="64"/>
      <c r="L38" s="64"/>
      <c r="M38" s="64"/>
    </row>
    <row r="39" spans="1:17" ht="23.25" x14ac:dyDescent="0.35">
      <c r="A39" s="7"/>
      <c r="B39" s="7"/>
      <c r="C39" s="7"/>
      <c r="D39" s="8"/>
      <c r="E39" s="8"/>
      <c r="F39" s="64"/>
      <c r="G39" s="64"/>
      <c r="H39" s="31"/>
      <c r="I39" s="8">
        <f t="shared" si="0"/>
        <v>0</v>
      </c>
      <c r="J39" s="6" t="str">
        <f t="shared" si="1"/>
        <v xml:space="preserve"> </v>
      </c>
      <c r="K39" s="64"/>
      <c r="L39" s="64"/>
      <c r="M39" s="64"/>
    </row>
    <row r="40" spans="1:17" ht="23.25" x14ac:dyDescent="0.35">
      <c r="A40" s="7"/>
      <c r="B40" s="7"/>
      <c r="C40" s="7"/>
      <c r="D40" s="8"/>
      <c r="E40" s="8"/>
      <c r="F40" s="64"/>
      <c r="G40" s="64"/>
      <c r="H40" s="31"/>
      <c r="I40" s="8">
        <f t="shared" si="0"/>
        <v>0</v>
      </c>
      <c r="J40" s="6" t="str">
        <f t="shared" si="1"/>
        <v xml:space="preserve"> </v>
      </c>
      <c r="K40" s="64"/>
      <c r="L40" s="64"/>
      <c r="M40" s="64"/>
    </row>
    <row r="41" spans="1:17" ht="23.25" x14ac:dyDescent="0.35">
      <c r="A41" s="7"/>
      <c r="B41" s="7"/>
      <c r="C41" s="7"/>
      <c r="D41" s="8"/>
      <c r="E41" s="8"/>
      <c r="F41" s="64"/>
      <c r="G41" s="64"/>
      <c r="H41" s="31"/>
      <c r="I41" s="8">
        <f t="shared" si="0"/>
        <v>0</v>
      </c>
      <c r="J41" s="6" t="str">
        <f t="shared" si="1"/>
        <v xml:space="preserve"> </v>
      </c>
      <c r="K41" s="64"/>
      <c r="L41" s="64"/>
      <c r="M41" s="64"/>
    </row>
    <row r="42" spans="1:17" ht="23.25" x14ac:dyDescent="0.35">
      <c r="A42" s="7"/>
      <c r="B42" s="7"/>
      <c r="C42" s="7"/>
      <c r="D42" s="8"/>
      <c r="E42" s="8"/>
      <c r="F42" s="64"/>
      <c r="G42" s="64"/>
      <c r="H42" s="31"/>
      <c r="I42" s="8">
        <f t="shared" si="0"/>
        <v>0</v>
      </c>
      <c r="J42" s="6" t="str">
        <f t="shared" si="1"/>
        <v xml:space="preserve"> </v>
      </c>
      <c r="K42" s="64"/>
      <c r="L42" s="64"/>
      <c r="M42" s="64"/>
    </row>
    <row r="43" spans="1:17" ht="23.25" x14ac:dyDescent="0.35">
      <c r="A43" s="7"/>
      <c r="B43" s="7"/>
      <c r="C43" s="7"/>
      <c r="D43" s="8"/>
      <c r="E43" s="8"/>
      <c r="F43" s="64"/>
      <c r="G43" s="64"/>
      <c r="H43" s="31"/>
      <c r="I43" s="8">
        <f t="shared" si="0"/>
        <v>0</v>
      </c>
      <c r="J43" s="6" t="str">
        <f t="shared" si="1"/>
        <v xml:space="preserve"> </v>
      </c>
      <c r="K43" s="64"/>
      <c r="L43" s="64"/>
      <c r="M43" s="64"/>
    </row>
    <row r="44" spans="1:17" ht="23.25" x14ac:dyDescent="0.35">
      <c r="A44" s="7"/>
      <c r="B44" s="7"/>
      <c r="C44" s="7"/>
      <c r="D44" s="8"/>
      <c r="E44" s="8"/>
      <c r="F44" s="64"/>
      <c r="G44" s="64"/>
      <c r="H44" s="31"/>
      <c r="I44" s="8">
        <f t="shared" si="0"/>
        <v>0</v>
      </c>
      <c r="J44" s="6" t="str">
        <f t="shared" si="1"/>
        <v xml:space="preserve"> </v>
      </c>
      <c r="K44" s="64"/>
      <c r="L44" s="64"/>
      <c r="M44" s="64"/>
    </row>
    <row r="45" spans="1:17" ht="23.25" x14ac:dyDescent="0.35">
      <c r="A45" s="7"/>
      <c r="B45" s="7"/>
      <c r="C45" s="7"/>
      <c r="D45" s="8"/>
      <c r="E45" s="8"/>
      <c r="F45" s="64"/>
      <c r="G45" s="64"/>
      <c r="H45" s="31"/>
      <c r="I45" s="8">
        <f t="shared" si="0"/>
        <v>0</v>
      </c>
      <c r="J45" s="6" t="str">
        <f t="shared" si="1"/>
        <v xml:space="preserve"> </v>
      </c>
      <c r="K45" s="64"/>
      <c r="L45" s="64"/>
      <c r="M45" s="64"/>
    </row>
    <row r="46" spans="1:17" ht="23.25" x14ac:dyDescent="0.35">
      <c r="A46" s="7"/>
      <c r="B46" s="7"/>
      <c r="C46" s="7"/>
      <c r="D46" s="8"/>
      <c r="E46" s="8"/>
      <c r="F46" s="64"/>
      <c r="G46" s="64"/>
      <c r="H46" s="31"/>
      <c r="I46" s="8">
        <f t="shared" si="0"/>
        <v>0</v>
      </c>
      <c r="J46" s="6" t="str">
        <f t="shared" si="1"/>
        <v xml:space="preserve"> </v>
      </c>
      <c r="K46" s="64"/>
      <c r="L46" s="64"/>
      <c r="M46" s="64"/>
    </row>
    <row r="47" spans="1:17" ht="23.25" x14ac:dyDescent="0.35">
      <c r="A47" s="7"/>
      <c r="B47" s="7"/>
      <c r="C47" s="7"/>
      <c r="D47" s="8"/>
      <c r="E47" s="8"/>
      <c r="F47" s="64"/>
      <c r="G47" s="64"/>
      <c r="H47" s="31"/>
      <c r="I47" s="8">
        <f t="shared" si="0"/>
        <v>0</v>
      </c>
      <c r="J47" s="6" t="str">
        <f t="shared" si="1"/>
        <v xml:space="preserve"> </v>
      </c>
      <c r="K47" s="64"/>
      <c r="L47" s="64"/>
      <c r="M47" s="64"/>
    </row>
    <row r="48" spans="1:17" ht="23.25" x14ac:dyDescent="0.35">
      <c r="A48" s="7"/>
      <c r="B48" s="7"/>
      <c r="C48" s="7"/>
      <c r="D48" s="8"/>
      <c r="E48" s="8"/>
      <c r="F48" s="64"/>
      <c r="G48" s="64"/>
      <c r="H48" s="31"/>
      <c r="I48" s="8">
        <f t="shared" si="0"/>
        <v>0</v>
      </c>
      <c r="J48" s="6" t="str">
        <f t="shared" si="1"/>
        <v xml:space="preserve"> </v>
      </c>
      <c r="K48" s="64"/>
      <c r="L48" s="64"/>
      <c r="M48" s="64"/>
    </row>
    <row r="49" spans="1:13" ht="23.25" x14ac:dyDescent="0.35">
      <c r="A49" s="7"/>
      <c r="B49" s="7"/>
      <c r="C49" s="7"/>
      <c r="D49" s="8"/>
      <c r="E49" s="8"/>
      <c r="F49" s="64"/>
      <c r="G49" s="64"/>
      <c r="H49" s="31"/>
      <c r="I49" s="8">
        <f t="shared" si="0"/>
        <v>0</v>
      </c>
      <c r="J49" s="6" t="str">
        <f t="shared" si="1"/>
        <v xml:space="preserve"> </v>
      </c>
      <c r="K49" s="64"/>
      <c r="L49" s="64"/>
      <c r="M49" s="64"/>
    </row>
    <row r="50" spans="1:13" ht="23.25" x14ac:dyDescent="0.35">
      <c r="A50" s="7"/>
      <c r="B50" s="7"/>
      <c r="C50" s="7"/>
      <c r="D50" s="8"/>
      <c r="E50" s="8"/>
      <c r="F50" s="64"/>
      <c r="G50" s="64"/>
      <c r="H50" s="31"/>
      <c r="I50" s="8">
        <f t="shared" si="0"/>
        <v>0</v>
      </c>
      <c r="J50" s="6" t="str">
        <f t="shared" si="1"/>
        <v xml:space="preserve"> </v>
      </c>
      <c r="K50" s="64"/>
      <c r="L50" s="64"/>
      <c r="M50" s="64"/>
    </row>
    <row r="51" spans="1:13" ht="23.25" x14ac:dyDescent="0.35">
      <c r="A51" s="7"/>
      <c r="B51" s="7"/>
      <c r="C51" s="7"/>
      <c r="D51" s="8"/>
      <c r="E51" s="8"/>
      <c r="F51" s="64"/>
      <c r="G51" s="64"/>
      <c r="H51" s="31"/>
      <c r="I51" s="8">
        <f t="shared" si="0"/>
        <v>0</v>
      </c>
      <c r="J51" s="6" t="str">
        <f t="shared" si="1"/>
        <v xml:space="preserve"> </v>
      </c>
      <c r="K51" s="64"/>
      <c r="L51" s="64"/>
      <c r="M51" s="64"/>
    </row>
    <row r="52" spans="1:13" ht="23.25" x14ac:dyDescent="0.35">
      <c r="A52" s="7"/>
      <c r="B52" s="7"/>
      <c r="C52" s="7"/>
      <c r="D52" s="8"/>
      <c r="E52" s="8"/>
      <c r="F52" s="64"/>
      <c r="G52" s="64"/>
      <c r="H52" s="31"/>
      <c r="I52" s="8">
        <f t="shared" si="0"/>
        <v>0</v>
      </c>
      <c r="J52" s="6" t="str">
        <f t="shared" si="1"/>
        <v xml:space="preserve"> </v>
      </c>
      <c r="K52" s="64"/>
      <c r="L52" s="64"/>
      <c r="M52" s="64"/>
    </row>
    <row r="53" spans="1:13" ht="23.25" x14ac:dyDescent="0.35">
      <c r="A53" s="7"/>
      <c r="B53" s="7"/>
      <c r="C53" s="7"/>
      <c r="D53" s="8"/>
      <c r="E53" s="8"/>
      <c r="F53" s="64"/>
      <c r="G53" s="64"/>
      <c r="H53" s="31"/>
      <c r="I53" s="8">
        <f t="shared" si="0"/>
        <v>0</v>
      </c>
      <c r="J53" s="6" t="str">
        <f t="shared" si="1"/>
        <v xml:space="preserve"> </v>
      </c>
      <c r="K53" s="64"/>
      <c r="L53" s="64"/>
      <c r="M53" s="64"/>
    </row>
    <row r="54" spans="1:13" ht="23.25" x14ac:dyDescent="0.35">
      <c r="A54" s="7"/>
      <c r="B54" s="7"/>
      <c r="C54" s="7"/>
      <c r="D54" s="8"/>
      <c r="E54" s="8"/>
      <c r="F54" s="64"/>
      <c r="G54" s="64"/>
      <c r="H54" s="31"/>
      <c r="I54" s="8">
        <f t="shared" si="0"/>
        <v>0</v>
      </c>
      <c r="J54" s="6" t="str">
        <f t="shared" si="1"/>
        <v xml:space="preserve"> </v>
      </c>
      <c r="K54" s="64"/>
      <c r="L54" s="64"/>
      <c r="M54" s="64"/>
    </row>
    <row r="55" spans="1:13" ht="23.25" x14ac:dyDescent="0.35">
      <c r="A55" s="7"/>
      <c r="B55" s="7"/>
      <c r="C55" s="7"/>
      <c r="D55" s="8"/>
      <c r="E55" s="8"/>
      <c r="F55" s="64"/>
      <c r="G55" s="64"/>
      <c r="H55" s="31"/>
      <c r="I55" s="8">
        <f t="shared" si="0"/>
        <v>0</v>
      </c>
      <c r="J55" s="6" t="str">
        <f t="shared" si="1"/>
        <v xml:space="preserve"> </v>
      </c>
      <c r="K55" s="64"/>
      <c r="L55" s="64"/>
      <c r="M55" s="64"/>
    </row>
    <row r="56" spans="1:13" ht="23.25" x14ac:dyDescent="0.35">
      <c r="A56" s="7"/>
      <c r="B56" s="7"/>
      <c r="C56" s="7"/>
      <c r="D56" s="8"/>
      <c r="E56" s="8"/>
      <c r="F56" s="64"/>
      <c r="G56" s="64"/>
      <c r="H56" s="31"/>
      <c r="I56" s="8">
        <f t="shared" si="0"/>
        <v>0</v>
      </c>
      <c r="J56" s="6" t="str">
        <f t="shared" si="1"/>
        <v xml:space="preserve"> </v>
      </c>
      <c r="K56" s="64"/>
      <c r="L56" s="64"/>
      <c r="M56" s="64"/>
    </row>
    <row r="57" spans="1:13" ht="23.25" x14ac:dyDescent="0.35">
      <c r="A57" s="7"/>
      <c r="B57" s="7"/>
      <c r="C57" s="7"/>
      <c r="D57" s="8"/>
      <c r="E57" s="8"/>
      <c r="F57" s="64"/>
      <c r="G57" s="64"/>
      <c r="H57" s="31"/>
      <c r="I57" s="8">
        <f t="shared" si="0"/>
        <v>0</v>
      </c>
      <c r="J57" s="6" t="str">
        <f t="shared" si="1"/>
        <v xml:space="preserve"> </v>
      </c>
      <c r="K57" s="64"/>
      <c r="L57" s="64"/>
      <c r="M57" s="64"/>
    </row>
    <row r="58" spans="1:13" ht="23.25" x14ac:dyDescent="0.35">
      <c r="A58" s="7"/>
      <c r="B58" s="7"/>
      <c r="C58" s="7"/>
      <c r="D58" s="8"/>
      <c r="E58" s="8"/>
      <c r="F58" s="64"/>
      <c r="G58" s="64"/>
      <c r="H58" s="31"/>
      <c r="I58" s="8">
        <f t="shared" si="0"/>
        <v>0</v>
      </c>
      <c r="J58" s="6" t="str">
        <f t="shared" si="1"/>
        <v xml:space="preserve"> </v>
      </c>
      <c r="K58" s="64"/>
      <c r="L58" s="64"/>
      <c r="M58" s="64"/>
    </row>
    <row r="59" spans="1:13" ht="23.25" x14ac:dyDescent="0.35">
      <c r="A59" s="7"/>
      <c r="B59" s="7"/>
      <c r="C59" s="7"/>
      <c r="D59" s="8"/>
      <c r="E59" s="8"/>
      <c r="F59" s="64"/>
      <c r="G59" s="64"/>
      <c r="H59" s="31"/>
      <c r="I59" s="8">
        <f t="shared" si="0"/>
        <v>0</v>
      </c>
      <c r="J59" s="6" t="str">
        <f t="shared" si="1"/>
        <v xml:space="preserve"> </v>
      </c>
      <c r="K59" s="64"/>
      <c r="L59" s="64"/>
      <c r="M59" s="64"/>
    </row>
    <row r="60" spans="1:13" ht="23.25" x14ac:dyDescent="0.35">
      <c r="A60" s="7"/>
      <c r="B60" s="7"/>
      <c r="C60" s="7"/>
      <c r="D60" s="8"/>
      <c r="E60" s="8"/>
      <c r="F60" s="64"/>
      <c r="G60" s="64"/>
      <c r="H60" s="31"/>
      <c r="I60" s="8">
        <f t="shared" si="0"/>
        <v>0</v>
      </c>
      <c r="J60" s="6" t="str">
        <f t="shared" si="1"/>
        <v xml:space="preserve"> </v>
      </c>
      <c r="K60" s="64"/>
      <c r="L60" s="64"/>
      <c r="M60" s="64"/>
    </row>
    <row r="61" spans="1:13" ht="23.25" x14ac:dyDescent="0.35">
      <c r="A61" s="7"/>
      <c r="B61" s="7"/>
      <c r="C61" s="7"/>
      <c r="D61" s="8"/>
      <c r="E61" s="8"/>
      <c r="F61" s="64"/>
      <c r="G61" s="64"/>
      <c r="H61" s="31"/>
      <c r="I61" s="8">
        <f t="shared" si="0"/>
        <v>0</v>
      </c>
      <c r="J61" s="6" t="str">
        <f t="shared" si="1"/>
        <v xml:space="preserve"> </v>
      </c>
      <c r="K61" s="64"/>
      <c r="L61" s="64"/>
      <c r="M61" s="64"/>
    </row>
    <row r="62" spans="1:13" ht="23.25" x14ac:dyDescent="0.35">
      <c r="A62" s="7"/>
      <c r="B62" s="7"/>
      <c r="C62" s="7"/>
      <c r="D62" s="8"/>
      <c r="E62" s="8"/>
      <c r="F62" s="64"/>
      <c r="G62" s="64"/>
      <c r="H62" s="31"/>
      <c r="I62" s="8">
        <f t="shared" si="0"/>
        <v>0</v>
      </c>
      <c r="J62" s="6" t="str">
        <f t="shared" si="1"/>
        <v xml:space="preserve"> </v>
      </c>
      <c r="K62" s="64"/>
      <c r="L62" s="64"/>
      <c r="M62" s="64"/>
    </row>
    <row r="63" spans="1:13" ht="23.25" x14ac:dyDescent="0.35">
      <c r="A63" s="7"/>
      <c r="B63" s="7"/>
      <c r="C63" s="7"/>
      <c r="D63" s="8"/>
      <c r="E63" s="8"/>
      <c r="F63" s="64"/>
      <c r="G63" s="64"/>
      <c r="H63" s="31"/>
      <c r="I63" s="8">
        <f t="shared" si="0"/>
        <v>0</v>
      </c>
      <c r="J63" s="6" t="str">
        <f t="shared" si="1"/>
        <v xml:space="preserve"> </v>
      </c>
      <c r="K63" s="64"/>
      <c r="L63" s="64"/>
      <c r="M63" s="64"/>
    </row>
    <row r="64" spans="1:13" ht="23.25" x14ac:dyDescent="0.35">
      <c r="A64" s="7"/>
      <c r="B64" s="7"/>
      <c r="C64" s="7"/>
      <c r="D64" s="8"/>
      <c r="E64" s="8"/>
      <c r="F64" s="64"/>
      <c r="G64" s="64"/>
      <c r="H64" s="31"/>
      <c r="I64" s="8">
        <f t="shared" si="0"/>
        <v>0</v>
      </c>
      <c r="J64" s="6" t="str">
        <f t="shared" si="1"/>
        <v xml:space="preserve"> </v>
      </c>
      <c r="K64" s="64"/>
      <c r="L64" s="64"/>
      <c r="M64" s="64"/>
    </row>
    <row r="65" spans="1:13" ht="23.25" x14ac:dyDescent="0.35">
      <c r="A65" s="7"/>
      <c r="B65" s="7"/>
      <c r="C65" s="7"/>
      <c r="D65" s="8"/>
      <c r="E65" s="8"/>
      <c r="F65" s="64"/>
      <c r="G65" s="64"/>
      <c r="H65" s="31"/>
      <c r="I65" s="8">
        <f t="shared" si="0"/>
        <v>0</v>
      </c>
      <c r="J65" s="6" t="str">
        <f t="shared" si="1"/>
        <v xml:space="preserve"> </v>
      </c>
      <c r="K65" s="64"/>
      <c r="L65" s="64"/>
      <c r="M65" s="64"/>
    </row>
    <row r="66" spans="1:13" ht="23.25" x14ac:dyDescent="0.35">
      <c r="A66" s="7"/>
      <c r="B66" s="7"/>
      <c r="C66" s="7"/>
      <c r="D66" s="8"/>
      <c r="E66" s="8"/>
      <c r="F66" s="64"/>
      <c r="G66" s="64"/>
      <c r="H66" s="31"/>
      <c r="I66" s="8">
        <f t="shared" si="0"/>
        <v>0</v>
      </c>
      <c r="J66" s="6" t="str">
        <f t="shared" si="1"/>
        <v xml:space="preserve"> </v>
      </c>
      <c r="K66" s="64"/>
      <c r="L66" s="64"/>
      <c r="M66" s="64"/>
    </row>
    <row r="67" spans="1:13" ht="23.25" x14ac:dyDescent="0.35">
      <c r="A67" s="7"/>
      <c r="B67" s="7"/>
      <c r="C67" s="7"/>
      <c r="D67" s="8"/>
      <c r="E67" s="8"/>
      <c r="F67" s="64"/>
      <c r="G67" s="64"/>
      <c r="H67" s="31"/>
      <c r="I67" s="8">
        <f t="shared" si="0"/>
        <v>0</v>
      </c>
      <c r="J67" s="6" t="str">
        <f t="shared" si="1"/>
        <v xml:space="preserve"> </v>
      </c>
      <c r="K67" s="64"/>
      <c r="L67" s="64"/>
      <c r="M67" s="64"/>
    </row>
    <row r="68" spans="1:13" ht="23.25" x14ac:dyDescent="0.35">
      <c r="A68" s="7"/>
      <c r="B68" s="7"/>
      <c r="C68" s="7"/>
      <c r="D68" s="8"/>
      <c r="E68" s="8"/>
      <c r="F68" s="64"/>
      <c r="G68" s="64"/>
      <c r="H68" s="31"/>
      <c r="I68" s="8">
        <f t="shared" si="0"/>
        <v>0</v>
      </c>
      <c r="J68" s="6" t="str">
        <f t="shared" si="1"/>
        <v xml:space="preserve"> </v>
      </c>
      <c r="K68" s="64"/>
      <c r="L68" s="64"/>
      <c r="M68" s="64"/>
    </row>
    <row r="69" spans="1:13" ht="23.25" x14ac:dyDescent="0.35">
      <c r="A69" s="7"/>
      <c r="B69" s="7"/>
      <c r="C69" s="7"/>
      <c r="D69" s="8"/>
      <c r="E69" s="8"/>
      <c r="F69" s="64"/>
      <c r="G69" s="64"/>
      <c r="H69" s="31"/>
      <c r="I69" s="8">
        <f t="shared" si="0"/>
        <v>0</v>
      </c>
      <c r="J69" s="6" t="str">
        <f t="shared" si="1"/>
        <v xml:space="preserve"> </v>
      </c>
      <c r="K69" s="64"/>
      <c r="L69" s="64"/>
      <c r="M69" s="64"/>
    </row>
    <row r="70" spans="1:13" ht="23.25" x14ac:dyDescent="0.35">
      <c r="A70" s="7"/>
      <c r="B70" s="7"/>
      <c r="C70" s="7"/>
      <c r="D70" s="8"/>
      <c r="E70" s="8"/>
      <c r="F70" s="64"/>
      <c r="G70" s="64"/>
      <c r="H70" s="31"/>
      <c r="I70" s="8">
        <f t="shared" si="0"/>
        <v>0</v>
      </c>
      <c r="J70" s="6" t="str">
        <f t="shared" si="1"/>
        <v xml:space="preserve"> </v>
      </c>
      <c r="K70" s="64"/>
      <c r="L70" s="64"/>
      <c r="M70" s="64"/>
    </row>
    <row r="71" spans="1:13" ht="23.25" x14ac:dyDescent="0.35">
      <c r="A71" s="7"/>
      <c r="B71" s="7"/>
      <c r="C71" s="7"/>
      <c r="D71" s="8"/>
      <c r="E71" s="8"/>
      <c r="F71" s="64"/>
      <c r="G71" s="64"/>
      <c r="H71" s="31"/>
      <c r="I71" s="8">
        <f t="shared" si="0"/>
        <v>0</v>
      </c>
      <c r="J71" s="6" t="str">
        <f t="shared" si="1"/>
        <v xml:space="preserve"> </v>
      </c>
      <c r="K71" s="64"/>
      <c r="L71" s="64"/>
      <c r="M71" s="64"/>
    </row>
    <row r="72" spans="1:13" ht="23.25" x14ac:dyDescent="0.35">
      <c r="A72" s="7"/>
      <c r="B72" s="7"/>
      <c r="C72" s="7"/>
      <c r="D72" s="8"/>
      <c r="E72" s="8"/>
      <c r="F72" s="64"/>
      <c r="G72" s="64"/>
      <c r="H72" s="31"/>
      <c r="I72" s="8">
        <f t="shared" si="0"/>
        <v>0</v>
      </c>
      <c r="J72" s="6" t="str">
        <f t="shared" si="1"/>
        <v xml:space="preserve"> </v>
      </c>
      <c r="K72" s="64"/>
      <c r="L72" s="64"/>
      <c r="M72" s="64"/>
    </row>
    <row r="73" spans="1:13" ht="23.25" x14ac:dyDescent="0.35">
      <c r="A73" s="7"/>
      <c r="B73" s="7"/>
      <c r="C73" s="7"/>
      <c r="D73" s="8"/>
      <c r="E73" s="8"/>
      <c r="F73" s="64"/>
      <c r="G73" s="64"/>
      <c r="H73" s="31"/>
      <c r="I73" s="8">
        <f t="shared" si="0"/>
        <v>0</v>
      </c>
      <c r="J73" s="6" t="str">
        <f t="shared" si="1"/>
        <v xml:space="preserve"> </v>
      </c>
      <c r="K73" s="64"/>
      <c r="L73" s="64"/>
      <c r="M73" s="64"/>
    </row>
    <row r="74" spans="1:13" ht="23.25" x14ac:dyDescent="0.35">
      <c r="A74" s="7"/>
      <c r="B74" s="7"/>
      <c r="C74" s="7"/>
      <c r="D74" s="8"/>
      <c r="E74" s="8"/>
      <c r="F74" s="64"/>
      <c r="G74" s="64"/>
      <c r="H74" s="31"/>
      <c r="I74" s="8">
        <f t="shared" si="0"/>
        <v>0</v>
      </c>
      <c r="J74" s="6" t="str">
        <f t="shared" si="1"/>
        <v xml:space="preserve"> </v>
      </c>
      <c r="K74" s="64"/>
      <c r="L74" s="64"/>
      <c r="M74" s="64"/>
    </row>
    <row r="75" spans="1:13" ht="23.25" x14ac:dyDescent="0.35">
      <c r="A75" s="7"/>
      <c r="B75" s="7"/>
      <c r="C75" s="7"/>
      <c r="D75" s="8"/>
      <c r="E75" s="8"/>
      <c r="F75" s="64"/>
      <c r="G75" s="64"/>
      <c r="H75" s="31"/>
      <c r="I75" s="8">
        <f t="shared" si="0"/>
        <v>0</v>
      </c>
      <c r="J75" s="6" t="str">
        <f t="shared" si="1"/>
        <v xml:space="preserve"> </v>
      </c>
      <c r="K75" s="64"/>
      <c r="L75" s="64"/>
      <c r="M75" s="64"/>
    </row>
    <row r="76" spans="1:13" ht="23.25" x14ac:dyDescent="0.35">
      <c r="A76" s="7"/>
      <c r="B76" s="7"/>
      <c r="C76" s="7"/>
      <c r="D76" s="8"/>
      <c r="E76" s="8"/>
      <c r="F76" s="64"/>
      <c r="G76" s="64"/>
      <c r="H76" s="31"/>
      <c r="I76" s="8">
        <f t="shared" ref="I76:I139" si="3">(H76/24)*4</f>
        <v>0</v>
      </c>
      <c r="J76" s="6" t="str">
        <f t="shared" ref="J76:J139" si="4">IF(I76&gt;=$G$10,"Yes"," ")</f>
        <v xml:space="preserve"> </v>
      </c>
      <c r="K76" s="64"/>
      <c r="L76" s="64"/>
      <c r="M76" s="64"/>
    </row>
    <row r="77" spans="1:13" ht="23.25" x14ac:dyDescent="0.35">
      <c r="A77" s="7"/>
      <c r="B77" s="7"/>
      <c r="C77" s="7"/>
      <c r="D77" s="8"/>
      <c r="E77" s="8"/>
      <c r="F77" s="64"/>
      <c r="G77" s="64"/>
      <c r="H77" s="31"/>
      <c r="I77" s="8">
        <f t="shared" si="3"/>
        <v>0</v>
      </c>
      <c r="J77" s="6" t="str">
        <f t="shared" si="4"/>
        <v xml:space="preserve"> </v>
      </c>
      <c r="K77" s="64"/>
      <c r="L77" s="64"/>
      <c r="M77" s="64"/>
    </row>
    <row r="78" spans="1:13" ht="23.25" x14ac:dyDescent="0.35">
      <c r="A78" s="7"/>
      <c r="B78" s="7"/>
      <c r="C78" s="7"/>
      <c r="D78" s="8"/>
      <c r="E78" s="8"/>
      <c r="F78" s="64"/>
      <c r="G78" s="64"/>
      <c r="H78" s="31"/>
      <c r="I78" s="8">
        <f t="shared" si="3"/>
        <v>0</v>
      </c>
      <c r="J78" s="6" t="str">
        <f t="shared" si="4"/>
        <v xml:space="preserve"> </v>
      </c>
      <c r="K78" s="64"/>
      <c r="L78" s="64"/>
      <c r="M78" s="64"/>
    </row>
    <row r="79" spans="1:13" ht="23.25" x14ac:dyDescent="0.35">
      <c r="A79" s="7"/>
      <c r="B79" s="7"/>
      <c r="C79" s="7"/>
      <c r="D79" s="8"/>
      <c r="E79" s="8"/>
      <c r="F79" s="64"/>
      <c r="G79" s="64"/>
      <c r="H79" s="31"/>
      <c r="I79" s="8">
        <f t="shared" si="3"/>
        <v>0</v>
      </c>
      <c r="J79" s="6" t="str">
        <f t="shared" si="4"/>
        <v xml:space="preserve"> </v>
      </c>
      <c r="K79" s="64"/>
      <c r="L79" s="64"/>
      <c r="M79" s="64"/>
    </row>
    <row r="80" spans="1:13" ht="23.25" x14ac:dyDescent="0.35">
      <c r="A80" s="7"/>
      <c r="B80" s="7"/>
      <c r="C80" s="7"/>
      <c r="D80" s="8"/>
      <c r="E80" s="8"/>
      <c r="F80" s="64"/>
      <c r="G80" s="64"/>
      <c r="H80" s="31"/>
      <c r="I80" s="8">
        <f t="shared" si="3"/>
        <v>0</v>
      </c>
      <c r="J80" s="6" t="str">
        <f t="shared" si="4"/>
        <v xml:space="preserve"> </v>
      </c>
      <c r="K80" s="64"/>
      <c r="L80" s="64"/>
      <c r="M80" s="64"/>
    </row>
    <row r="81" spans="1:13" ht="23.25" x14ac:dyDescent="0.35">
      <c r="A81" s="7"/>
      <c r="B81" s="7"/>
      <c r="C81" s="7"/>
      <c r="D81" s="8"/>
      <c r="E81" s="8"/>
      <c r="F81" s="64"/>
      <c r="G81" s="64"/>
      <c r="H81" s="31"/>
      <c r="I81" s="8">
        <f t="shared" si="3"/>
        <v>0</v>
      </c>
      <c r="J81" s="6" t="str">
        <f t="shared" si="4"/>
        <v xml:space="preserve"> </v>
      </c>
      <c r="K81" s="64"/>
      <c r="L81" s="64"/>
      <c r="M81" s="64"/>
    </row>
    <row r="82" spans="1:13" ht="23.25" x14ac:dyDescent="0.35">
      <c r="A82" s="7"/>
      <c r="B82" s="7"/>
      <c r="C82" s="7"/>
      <c r="D82" s="8"/>
      <c r="E82" s="8"/>
      <c r="F82" s="64"/>
      <c r="G82" s="64"/>
      <c r="H82" s="31"/>
      <c r="I82" s="8">
        <f t="shared" si="3"/>
        <v>0</v>
      </c>
      <c r="J82" s="6" t="str">
        <f t="shared" si="4"/>
        <v xml:space="preserve"> </v>
      </c>
      <c r="K82" s="64"/>
      <c r="L82" s="64"/>
      <c r="M82" s="64"/>
    </row>
    <row r="83" spans="1:13" ht="23.25" x14ac:dyDescent="0.35">
      <c r="A83" s="7"/>
      <c r="B83" s="7"/>
      <c r="C83" s="7"/>
      <c r="D83" s="8"/>
      <c r="E83" s="8"/>
      <c r="F83" s="64"/>
      <c r="G83" s="64"/>
      <c r="H83" s="31"/>
      <c r="I83" s="8">
        <f t="shared" si="3"/>
        <v>0</v>
      </c>
      <c r="J83" s="6" t="str">
        <f t="shared" si="4"/>
        <v xml:space="preserve"> </v>
      </c>
      <c r="K83" s="64"/>
      <c r="L83" s="64"/>
      <c r="M83" s="64"/>
    </row>
    <row r="84" spans="1:13" ht="23.25" x14ac:dyDescent="0.35">
      <c r="A84" s="7"/>
      <c r="B84" s="7"/>
      <c r="C84" s="7"/>
      <c r="D84" s="8"/>
      <c r="E84" s="8"/>
      <c r="F84" s="64"/>
      <c r="G84" s="64"/>
      <c r="H84" s="31"/>
      <c r="I84" s="8">
        <f t="shared" si="3"/>
        <v>0</v>
      </c>
      <c r="J84" s="6" t="str">
        <f t="shared" si="4"/>
        <v xml:space="preserve"> </v>
      </c>
      <c r="K84" s="64"/>
      <c r="L84" s="64"/>
      <c r="M84" s="64"/>
    </row>
    <row r="85" spans="1:13" ht="23.25" x14ac:dyDescent="0.35">
      <c r="A85" s="7"/>
      <c r="B85" s="7"/>
      <c r="C85" s="7"/>
      <c r="D85" s="8"/>
      <c r="E85" s="8"/>
      <c r="F85" s="64"/>
      <c r="G85" s="64"/>
      <c r="H85" s="31"/>
      <c r="I85" s="8">
        <f t="shared" si="3"/>
        <v>0</v>
      </c>
      <c r="J85" s="6" t="str">
        <f t="shared" si="4"/>
        <v xml:space="preserve"> </v>
      </c>
      <c r="K85" s="64"/>
      <c r="L85" s="64"/>
      <c r="M85" s="64"/>
    </row>
    <row r="86" spans="1:13" ht="23.25" x14ac:dyDescent="0.35">
      <c r="A86" s="7"/>
      <c r="B86" s="7"/>
      <c r="C86" s="7"/>
      <c r="D86" s="8"/>
      <c r="E86" s="8"/>
      <c r="F86" s="64"/>
      <c r="G86" s="64"/>
      <c r="H86" s="31"/>
      <c r="I86" s="8">
        <f t="shared" si="3"/>
        <v>0</v>
      </c>
      <c r="J86" s="6" t="str">
        <f t="shared" si="4"/>
        <v xml:space="preserve"> </v>
      </c>
      <c r="K86" s="64"/>
      <c r="L86" s="64"/>
      <c r="M86" s="64"/>
    </row>
    <row r="87" spans="1:13" ht="23.25" x14ac:dyDescent="0.35">
      <c r="A87" s="7"/>
      <c r="B87" s="7"/>
      <c r="C87" s="7"/>
      <c r="D87" s="8"/>
      <c r="E87" s="8"/>
      <c r="F87" s="64"/>
      <c r="G87" s="64"/>
      <c r="H87" s="31"/>
      <c r="I87" s="8">
        <f t="shared" si="3"/>
        <v>0</v>
      </c>
      <c r="J87" s="6" t="str">
        <f t="shared" si="4"/>
        <v xml:space="preserve"> </v>
      </c>
      <c r="K87" s="64"/>
      <c r="L87" s="64"/>
      <c r="M87" s="64"/>
    </row>
    <row r="88" spans="1:13" ht="23.25" x14ac:dyDescent="0.35">
      <c r="A88" s="7"/>
      <c r="B88" s="7"/>
      <c r="C88" s="7"/>
      <c r="D88" s="8"/>
      <c r="E88" s="8"/>
      <c r="F88" s="64"/>
      <c r="G88" s="64"/>
      <c r="H88" s="31"/>
      <c r="I88" s="8">
        <f t="shared" si="3"/>
        <v>0</v>
      </c>
      <c r="J88" s="6" t="str">
        <f t="shared" si="4"/>
        <v xml:space="preserve"> </v>
      </c>
      <c r="K88" s="64"/>
      <c r="L88" s="64"/>
      <c r="M88" s="64"/>
    </row>
    <row r="89" spans="1:13" ht="23.25" x14ac:dyDescent="0.35">
      <c r="A89" s="7"/>
      <c r="B89" s="7"/>
      <c r="C89" s="7"/>
      <c r="D89" s="8"/>
      <c r="E89" s="8"/>
      <c r="F89" s="64"/>
      <c r="G89" s="64"/>
      <c r="H89" s="31"/>
      <c r="I89" s="8">
        <f t="shared" si="3"/>
        <v>0</v>
      </c>
      <c r="J89" s="6" t="str">
        <f t="shared" si="4"/>
        <v xml:space="preserve"> </v>
      </c>
      <c r="K89" s="64"/>
      <c r="L89" s="64"/>
      <c r="M89" s="64"/>
    </row>
    <row r="90" spans="1:13" ht="23.25" x14ac:dyDescent="0.35">
      <c r="A90" s="7"/>
      <c r="B90" s="7"/>
      <c r="C90" s="7"/>
      <c r="D90" s="8"/>
      <c r="E90" s="8"/>
      <c r="F90" s="64"/>
      <c r="G90" s="64"/>
      <c r="H90" s="31"/>
      <c r="I90" s="8">
        <f t="shared" si="3"/>
        <v>0</v>
      </c>
      <c r="J90" s="6" t="str">
        <f t="shared" si="4"/>
        <v xml:space="preserve"> </v>
      </c>
      <c r="K90" s="64"/>
      <c r="L90" s="64"/>
      <c r="M90" s="64"/>
    </row>
    <row r="91" spans="1:13" ht="23.25" x14ac:dyDescent="0.35">
      <c r="A91" s="7"/>
      <c r="B91" s="7"/>
      <c r="C91" s="7"/>
      <c r="D91" s="8"/>
      <c r="E91" s="8"/>
      <c r="F91" s="64"/>
      <c r="G91" s="64"/>
      <c r="H91" s="31"/>
      <c r="I91" s="8">
        <f t="shared" si="3"/>
        <v>0</v>
      </c>
      <c r="J91" s="6" t="str">
        <f t="shared" si="4"/>
        <v xml:space="preserve"> </v>
      </c>
      <c r="K91" s="64"/>
      <c r="L91" s="64"/>
      <c r="M91" s="64"/>
    </row>
    <row r="92" spans="1:13" ht="23.25" x14ac:dyDescent="0.35">
      <c r="A92" s="7"/>
      <c r="B92" s="7"/>
      <c r="C92" s="7"/>
      <c r="D92" s="8"/>
      <c r="E92" s="8"/>
      <c r="F92" s="64"/>
      <c r="G92" s="64"/>
      <c r="H92" s="31"/>
      <c r="I92" s="8">
        <f t="shared" si="3"/>
        <v>0</v>
      </c>
      <c r="J92" s="6" t="str">
        <f t="shared" si="4"/>
        <v xml:space="preserve"> </v>
      </c>
      <c r="K92" s="64"/>
      <c r="L92" s="64"/>
      <c r="M92" s="64"/>
    </row>
    <row r="93" spans="1:13" ht="23.25" x14ac:dyDescent="0.35">
      <c r="A93" s="7"/>
      <c r="B93" s="7"/>
      <c r="C93" s="7"/>
      <c r="D93" s="8"/>
      <c r="E93" s="8"/>
      <c r="F93" s="64"/>
      <c r="G93" s="64"/>
      <c r="H93" s="31"/>
      <c r="I93" s="8">
        <f t="shared" si="3"/>
        <v>0</v>
      </c>
      <c r="J93" s="6" t="str">
        <f t="shared" si="4"/>
        <v xml:space="preserve"> </v>
      </c>
      <c r="K93" s="64"/>
      <c r="L93" s="64"/>
      <c r="M93" s="64"/>
    </row>
    <row r="94" spans="1:13" ht="23.25" x14ac:dyDescent="0.35">
      <c r="A94" s="7"/>
      <c r="B94" s="7"/>
      <c r="C94" s="7"/>
      <c r="D94" s="8"/>
      <c r="E94" s="8"/>
      <c r="F94" s="64"/>
      <c r="G94" s="64"/>
      <c r="H94" s="31"/>
      <c r="I94" s="8">
        <f t="shared" si="3"/>
        <v>0</v>
      </c>
      <c r="J94" s="6" t="str">
        <f t="shared" si="4"/>
        <v xml:space="preserve"> </v>
      </c>
      <c r="K94" s="64"/>
      <c r="L94" s="64"/>
      <c r="M94" s="64"/>
    </row>
    <row r="95" spans="1:13" ht="23.25" x14ac:dyDescent="0.35">
      <c r="A95" s="7"/>
      <c r="B95" s="7"/>
      <c r="C95" s="7"/>
      <c r="D95" s="8"/>
      <c r="E95" s="8"/>
      <c r="F95" s="64"/>
      <c r="G95" s="64"/>
      <c r="H95" s="31"/>
      <c r="I95" s="8">
        <f t="shared" si="3"/>
        <v>0</v>
      </c>
      <c r="J95" s="6" t="str">
        <f t="shared" si="4"/>
        <v xml:space="preserve"> </v>
      </c>
      <c r="K95" s="64"/>
      <c r="L95" s="64"/>
      <c r="M95" s="64"/>
    </row>
    <row r="96" spans="1:13" ht="23.25" x14ac:dyDescent="0.35">
      <c r="A96" s="7"/>
      <c r="B96" s="7"/>
      <c r="C96" s="7"/>
      <c r="D96" s="8"/>
      <c r="E96" s="8"/>
      <c r="F96" s="64"/>
      <c r="G96" s="64"/>
      <c r="H96" s="31"/>
      <c r="I96" s="8">
        <f t="shared" si="3"/>
        <v>0</v>
      </c>
      <c r="J96" s="6" t="str">
        <f t="shared" si="4"/>
        <v xml:space="preserve"> </v>
      </c>
      <c r="K96" s="64"/>
      <c r="L96" s="64"/>
      <c r="M96" s="64"/>
    </row>
    <row r="97" spans="1:13" ht="23.25" x14ac:dyDescent="0.35">
      <c r="A97" s="7"/>
      <c r="B97" s="7"/>
      <c r="C97" s="7"/>
      <c r="D97" s="8"/>
      <c r="E97" s="8"/>
      <c r="F97" s="64"/>
      <c r="G97" s="64"/>
      <c r="H97" s="31"/>
      <c r="I97" s="8">
        <f t="shared" si="3"/>
        <v>0</v>
      </c>
      <c r="J97" s="6" t="str">
        <f t="shared" si="4"/>
        <v xml:space="preserve"> </v>
      </c>
      <c r="K97" s="64"/>
      <c r="L97" s="64"/>
      <c r="M97" s="64"/>
    </row>
    <row r="98" spans="1:13" ht="23.25" x14ac:dyDescent="0.35">
      <c r="A98" s="7"/>
      <c r="B98" s="7"/>
      <c r="C98" s="7"/>
      <c r="D98" s="8"/>
      <c r="E98" s="8"/>
      <c r="F98" s="64"/>
      <c r="G98" s="64"/>
      <c r="H98" s="31"/>
      <c r="I98" s="8">
        <f t="shared" si="3"/>
        <v>0</v>
      </c>
      <c r="J98" s="6" t="str">
        <f t="shared" si="4"/>
        <v xml:space="preserve"> </v>
      </c>
      <c r="K98" s="64"/>
      <c r="L98" s="64"/>
      <c r="M98" s="64"/>
    </row>
    <row r="99" spans="1:13" ht="23.25" x14ac:dyDescent="0.35">
      <c r="A99" s="7"/>
      <c r="B99" s="7"/>
      <c r="C99" s="7"/>
      <c r="D99" s="8"/>
      <c r="E99" s="8"/>
      <c r="F99" s="64"/>
      <c r="G99" s="64"/>
      <c r="H99" s="31"/>
      <c r="I99" s="8">
        <f t="shared" si="3"/>
        <v>0</v>
      </c>
      <c r="J99" s="6" t="str">
        <f t="shared" si="4"/>
        <v xml:space="preserve"> </v>
      </c>
      <c r="K99" s="64"/>
      <c r="L99" s="64"/>
      <c r="M99" s="64"/>
    </row>
    <row r="100" spans="1:13" ht="23.25" x14ac:dyDescent="0.35">
      <c r="A100" s="7"/>
      <c r="B100" s="7"/>
      <c r="C100" s="7"/>
      <c r="D100" s="8"/>
      <c r="E100" s="8"/>
      <c r="F100" s="64"/>
      <c r="G100" s="64"/>
      <c r="H100" s="31"/>
      <c r="I100" s="8">
        <f t="shared" si="3"/>
        <v>0</v>
      </c>
      <c r="J100" s="6" t="str">
        <f t="shared" si="4"/>
        <v xml:space="preserve"> </v>
      </c>
      <c r="K100" s="64"/>
      <c r="L100" s="64"/>
      <c r="M100" s="64"/>
    </row>
    <row r="101" spans="1:13" ht="23.25" x14ac:dyDescent="0.35">
      <c r="A101" s="7"/>
      <c r="B101" s="7"/>
      <c r="C101" s="7"/>
      <c r="D101" s="8"/>
      <c r="E101" s="8"/>
      <c r="F101" s="64"/>
      <c r="G101" s="64"/>
      <c r="H101" s="31"/>
      <c r="I101" s="8">
        <f t="shared" si="3"/>
        <v>0</v>
      </c>
      <c r="J101" s="6" t="str">
        <f t="shared" si="4"/>
        <v xml:space="preserve"> </v>
      </c>
      <c r="K101" s="64"/>
      <c r="L101" s="64"/>
      <c r="M101" s="64"/>
    </row>
    <row r="102" spans="1:13" ht="23.25" x14ac:dyDescent="0.35">
      <c r="A102" s="7"/>
      <c r="B102" s="7"/>
      <c r="C102" s="7"/>
      <c r="D102" s="8"/>
      <c r="E102" s="8"/>
      <c r="F102" s="64"/>
      <c r="G102" s="64"/>
      <c r="H102" s="31"/>
      <c r="I102" s="8">
        <f t="shared" si="3"/>
        <v>0</v>
      </c>
      <c r="J102" s="6" t="str">
        <f t="shared" si="4"/>
        <v xml:space="preserve"> </v>
      </c>
      <c r="K102" s="64"/>
      <c r="L102" s="64"/>
      <c r="M102" s="64"/>
    </row>
    <row r="103" spans="1:13" ht="23.25" x14ac:dyDescent="0.35">
      <c r="A103" s="7"/>
      <c r="B103" s="7"/>
      <c r="C103" s="7"/>
      <c r="D103" s="8"/>
      <c r="E103" s="8"/>
      <c r="F103" s="64"/>
      <c r="G103" s="64"/>
      <c r="H103" s="31"/>
      <c r="I103" s="8">
        <f t="shared" si="3"/>
        <v>0</v>
      </c>
      <c r="J103" s="6" t="str">
        <f t="shared" si="4"/>
        <v xml:space="preserve"> </v>
      </c>
      <c r="K103" s="64"/>
      <c r="L103" s="64"/>
      <c r="M103" s="64"/>
    </row>
    <row r="104" spans="1:13" ht="23.25" x14ac:dyDescent="0.35">
      <c r="A104" s="7"/>
      <c r="B104" s="7"/>
      <c r="C104" s="7"/>
      <c r="D104" s="8"/>
      <c r="E104" s="8"/>
      <c r="F104" s="64"/>
      <c r="G104" s="64"/>
      <c r="H104" s="31"/>
      <c r="I104" s="8">
        <f t="shared" si="3"/>
        <v>0</v>
      </c>
      <c r="J104" s="6" t="str">
        <f t="shared" si="4"/>
        <v xml:space="preserve"> </v>
      </c>
      <c r="K104" s="64"/>
      <c r="L104" s="64"/>
      <c r="M104" s="64"/>
    </row>
    <row r="105" spans="1:13" ht="23.25" x14ac:dyDescent="0.35">
      <c r="A105" s="7"/>
      <c r="B105" s="7"/>
      <c r="C105" s="7"/>
      <c r="D105" s="8"/>
      <c r="E105" s="8"/>
      <c r="F105" s="64"/>
      <c r="G105" s="64"/>
      <c r="H105" s="31"/>
      <c r="I105" s="8">
        <f t="shared" si="3"/>
        <v>0</v>
      </c>
      <c r="J105" s="6" t="str">
        <f t="shared" si="4"/>
        <v xml:space="preserve"> </v>
      </c>
      <c r="K105" s="64"/>
      <c r="L105" s="64"/>
      <c r="M105" s="64"/>
    </row>
    <row r="106" spans="1:13" ht="23.25" x14ac:dyDescent="0.35">
      <c r="A106" s="7"/>
      <c r="B106" s="7"/>
      <c r="C106" s="7"/>
      <c r="D106" s="8"/>
      <c r="E106" s="8"/>
      <c r="F106" s="64"/>
      <c r="G106" s="64"/>
      <c r="H106" s="31"/>
      <c r="I106" s="8">
        <f t="shared" si="3"/>
        <v>0</v>
      </c>
      <c r="J106" s="6" t="str">
        <f t="shared" si="4"/>
        <v xml:space="preserve"> </v>
      </c>
      <c r="K106" s="64"/>
      <c r="L106" s="64"/>
      <c r="M106" s="64"/>
    </row>
    <row r="107" spans="1:13" ht="23.25" x14ac:dyDescent="0.35">
      <c r="A107" s="7"/>
      <c r="B107" s="7"/>
      <c r="C107" s="7"/>
      <c r="D107" s="8"/>
      <c r="E107" s="8"/>
      <c r="F107" s="64"/>
      <c r="G107" s="64"/>
      <c r="H107" s="31"/>
      <c r="I107" s="8">
        <f t="shared" si="3"/>
        <v>0</v>
      </c>
      <c r="J107" s="6" t="str">
        <f t="shared" si="4"/>
        <v xml:space="preserve"> </v>
      </c>
      <c r="K107" s="64"/>
      <c r="L107" s="64"/>
      <c r="M107" s="64"/>
    </row>
    <row r="108" spans="1:13" ht="23.25" x14ac:dyDescent="0.35">
      <c r="A108" s="7"/>
      <c r="B108" s="7"/>
      <c r="C108" s="7"/>
      <c r="D108" s="8"/>
      <c r="E108" s="8"/>
      <c r="F108" s="64"/>
      <c r="G108" s="64"/>
      <c r="H108" s="31"/>
      <c r="I108" s="8">
        <f t="shared" si="3"/>
        <v>0</v>
      </c>
      <c r="J108" s="6" t="str">
        <f t="shared" si="4"/>
        <v xml:space="preserve"> </v>
      </c>
      <c r="K108" s="64"/>
      <c r="L108" s="64"/>
      <c r="M108" s="64"/>
    </row>
    <row r="109" spans="1:13" ht="23.25" x14ac:dyDescent="0.35">
      <c r="A109" s="7"/>
      <c r="B109" s="7"/>
      <c r="C109" s="7"/>
      <c r="D109" s="8"/>
      <c r="E109" s="8"/>
      <c r="F109" s="64"/>
      <c r="G109" s="64"/>
      <c r="H109" s="31"/>
      <c r="I109" s="8">
        <f t="shared" si="3"/>
        <v>0</v>
      </c>
      <c r="J109" s="6" t="str">
        <f t="shared" si="4"/>
        <v xml:space="preserve"> </v>
      </c>
      <c r="K109" s="64"/>
      <c r="L109" s="64"/>
      <c r="M109" s="64"/>
    </row>
    <row r="110" spans="1:13" ht="23.25" x14ac:dyDescent="0.35">
      <c r="A110" s="7"/>
      <c r="B110" s="7"/>
      <c r="C110" s="7"/>
      <c r="D110" s="8"/>
      <c r="E110" s="8"/>
      <c r="F110" s="64"/>
      <c r="G110" s="64"/>
      <c r="H110" s="31"/>
      <c r="I110" s="8">
        <f t="shared" si="3"/>
        <v>0</v>
      </c>
      <c r="J110" s="6" t="str">
        <f t="shared" si="4"/>
        <v xml:space="preserve"> </v>
      </c>
      <c r="K110" s="64"/>
      <c r="L110" s="64"/>
      <c r="M110" s="64"/>
    </row>
    <row r="111" spans="1:13" ht="23.25" x14ac:dyDescent="0.35">
      <c r="A111" s="7"/>
      <c r="B111" s="7"/>
      <c r="C111" s="7"/>
      <c r="D111" s="8"/>
      <c r="E111" s="8"/>
      <c r="F111" s="64"/>
      <c r="G111" s="64"/>
      <c r="H111" s="31"/>
      <c r="I111" s="8">
        <f t="shared" si="3"/>
        <v>0</v>
      </c>
      <c r="J111" s="6" t="str">
        <f t="shared" si="4"/>
        <v xml:space="preserve"> </v>
      </c>
      <c r="K111" s="64"/>
      <c r="L111" s="64"/>
      <c r="M111" s="64"/>
    </row>
    <row r="112" spans="1:13" ht="23.25" x14ac:dyDescent="0.35">
      <c r="A112" s="7"/>
      <c r="B112" s="7"/>
      <c r="C112" s="7"/>
      <c r="D112" s="8"/>
      <c r="E112" s="8"/>
      <c r="F112" s="64"/>
      <c r="G112" s="64"/>
      <c r="H112" s="31"/>
      <c r="I112" s="8">
        <f t="shared" si="3"/>
        <v>0</v>
      </c>
      <c r="J112" s="6" t="str">
        <f t="shared" si="4"/>
        <v xml:space="preserve"> </v>
      </c>
      <c r="K112" s="64"/>
      <c r="L112" s="64"/>
      <c r="M112" s="64"/>
    </row>
    <row r="113" spans="1:13" ht="23.25" x14ac:dyDescent="0.35">
      <c r="A113" s="7"/>
      <c r="B113" s="7"/>
      <c r="C113" s="7"/>
      <c r="D113" s="8"/>
      <c r="E113" s="8"/>
      <c r="F113" s="64"/>
      <c r="G113" s="64"/>
      <c r="H113" s="31"/>
      <c r="I113" s="8">
        <f t="shared" si="3"/>
        <v>0</v>
      </c>
      <c r="J113" s="6" t="str">
        <f t="shared" si="4"/>
        <v xml:space="preserve"> </v>
      </c>
      <c r="K113" s="64"/>
      <c r="L113" s="64"/>
      <c r="M113" s="64"/>
    </row>
    <row r="114" spans="1:13" ht="23.25" x14ac:dyDescent="0.35">
      <c r="A114" s="7"/>
      <c r="B114" s="7"/>
      <c r="C114" s="7"/>
      <c r="D114" s="8"/>
      <c r="E114" s="8"/>
      <c r="F114" s="64"/>
      <c r="G114" s="64"/>
      <c r="H114" s="31"/>
      <c r="I114" s="8">
        <f t="shared" si="3"/>
        <v>0</v>
      </c>
      <c r="J114" s="6" t="str">
        <f t="shared" si="4"/>
        <v xml:space="preserve"> </v>
      </c>
      <c r="K114" s="64"/>
      <c r="L114" s="64"/>
      <c r="M114" s="64"/>
    </row>
    <row r="115" spans="1:13" ht="23.25" x14ac:dyDescent="0.35">
      <c r="A115" s="7"/>
      <c r="B115" s="7"/>
      <c r="C115" s="7"/>
      <c r="D115" s="8"/>
      <c r="E115" s="8"/>
      <c r="F115" s="64"/>
      <c r="G115" s="64"/>
      <c r="H115" s="31"/>
      <c r="I115" s="8">
        <f t="shared" si="3"/>
        <v>0</v>
      </c>
      <c r="J115" s="6" t="str">
        <f t="shared" si="4"/>
        <v xml:space="preserve"> </v>
      </c>
      <c r="K115" s="64"/>
      <c r="L115" s="64"/>
      <c r="M115" s="64"/>
    </row>
    <row r="116" spans="1:13" ht="23.25" x14ac:dyDescent="0.35">
      <c r="A116" s="7"/>
      <c r="B116" s="7"/>
      <c r="C116" s="7"/>
      <c r="D116" s="8"/>
      <c r="E116" s="8"/>
      <c r="F116" s="64"/>
      <c r="G116" s="64"/>
      <c r="H116" s="31"/>
      <c r="I116" s="8">
        <f t="shared" si="3"/>
        <v>0</v>
      </c>
      <c r="J116" s="6" t="str">
        <f t="shared" si="4"/>
        <v xml:space="preserve"> </v>
      </c>
      <c r="K116" s="64"/>
      <c r="L116" s="64"/>
      <c r="M116" s="64"/>
    </row>
    <row r="117" spans="1:13" ht="23.25" x14ac:dyDescent="0.35">
      <c r="A117" s="7"/>
      <c r="B117" s="7"/>
      <c r="C117" s="7"/>
      <c r="D117" s="8"/>
      <c r="E117" s="8"/>
      <c r="F117" s="64"/>
      <c r="G117" s="64"/>
      <c r="H117" s="31"/>
      <c r="I117" s="8">
        <f t="shared" si="3"/>
        <v>0</v>
      </c>
      <c r="J117" s="6" t="str">
        <f t="shared" si="4"/>
        <v xml:space="preserve"> </v>
      </c>
      <c r="K117" s="64"/>
      <c r="L117" s="64"/>
      <c r="M117" s="64"/>
    </row>
    <row r="118" spans="1:13" ht="23.25" x14ac:dyDescent="0.35">
      <c r="A118" s="7"/>
      <c r="B118" s="7"/>
      <c r="C118" s="7"/>
      <c r="D118" s="8"/>
      <c r="E118" s="8"/>
      <c r="F118" s="64"/>
      <c r="G118" s="64"/>
      <c r="H118" s="31"/>
      <c r="I118" s="8">
        <f t="shared" si="3"/>
        <v>0</v>
      </c>
      <c r="J118" s="6" t="str">
        <f t="shared" si="4"/>
        <v xml:space="preserve"> </v>
      </c>
      <c r="K118" s="64"/>
      <c r="L118" s="64"/>
      <c r="M118" s="64"/>
    </row>
    <row r="119" spans="1:13" ht="23.25" x14ac:dyDescent="0.35">
      <c r="A119" s="7"/>
      <c r="B119" s="7"/>
      <c r="C119" s="7"/>
      <c r="D119" s="8"/>
      <c r="E119" s="8"/>
      <c r="F119" s="64"/>
      <c r="G119" s="64"/>
      <c r="H119" s="31"/>
      <c r="I119" s="8">
        <f t="shared" si="3"/>
        <v>0</v>
      </c>
      <c r="J119" s="6" t="str">
        <f t="shared" si="4"/>
        <v xml:space="preserve"> </v>
      </c>
      <c r="K119" s="64"/>
      <c r="L119" s="64"/>
      <c r="M119" s="64"/>
    </row>
    <row r="120" spans="1:13" ht="23.25" x14ac:dyDescent="0.35">
      <c r="A120" s="7"/>
      <c r="B120" s="7"/>
      <c r="C120" s="7"/>
      <c r="D120" s="8"/>
      <c r="E120" s="8"/>
      <c r="F120" s="64"/>
      <c r="G120" s="64"/>
      <c r="H120" s="31"/>
      <c r="I120" s="8">
        <f t="shared" si="3"/>
        <v>0</v>
      </c>
      <c r="J120" s="6" t="str">
        <f t="shared" si="4"/>
        <v xml:space="preserve"> </v>
      </c>
      <c r="K120" s="64"/>
      <c r="L120" s="64"/>
      <c r="M120" s="64"/>
    </row>
    <row r="121" spans="1:13" ht="23.25" x14ac:dyDescent="0.35">
      <c r="A121" s="7"/>
      <c r="B121" s="7"/>
      <c r="C121" s="7"/>
      <c r="D121" s="8"/>
      <c r="E121" s="8"/>
      <c r="F121" s="64"/>
      <c r="G121" s="64"/>
      <c r="H121" s="31"/>
      <c r="I121" s="8">
        <f t="shared" si="3"/>
        <v>0</v>
      </c>
      <c r="J121" s="6" t="str">
        <f t="shared" si="4"/>
        <v xml:space="preserve"> </v>
      </c>
      <c r="K121" s="64"/>
      <c r="L121" s="64"/>
      <c r="M121" s="64"/>
    </row>
    <row r="122" spans="1:13" ht="23.25" x14ac:dyDescent="0.35">
      <c r="A122" s="7"/>
      <c r="B122" s="7"/>
      <c r="C122" s="7"/>
      <c r="D122" s="8"/>
      <c r="E122" s="8"/>
      <c r="F122" s="64"/>
      <c r="G122" s="64"/>
      <c r="H122" s="31"/>
      <c r="I122" s="8">
        <f t="shared" si="3"/>
        <v>0</v>
      </c>
      <c r="J122" s="6" t="str">
        <f t="shared" si="4"/>
        <v xml:space="preserve"> </v>
      </c>
      <c r="K122" s="64"/>
      <c r="L122" s="64"/>
      <c r="M122" s="64"/>
    </row>
    <row r="123" spans="1:13" ht="23.25" x14ac:dyDescent="0.35">
      <c r="A123" s="7"/>
      <c r="B123" s="7"/>
      <c r="C123" s="7"/>
      <c r="D123" s="8"/>
      <c r="E123" s="8"/>
      <c r="F123" s="64"/>
      <c r="G123" s="64"/>
      <c r="H123" s="31"/>
      <c r="I123" s="8">
        <f t="shared" si="3"/>
        <v>0</v>
      </c>
      <c r="J123" s="6" t="str">
        <f t="shared" si="4"/>
        <v xml:space="preserve"> </v>
      </c>
      <c r="K123" s="64"/>
      <c r="L123" s="64"/>
      <c r="M123" s="64"/>
    </row>
    <row r="124" spans="1:13" ht="23.25" x14ac:dyDescent="0.35">
      <c r="A124" s="7"/>
      <c r="B124" s="7"/>
      <c r="C124" s="7"/>
      <c r="D124" s="8"/>
      <c r="E124" s="8"/>
      <c r="F124" s="64"/>
      <c r="G124" s="64"/>
      <c r="H124" s="31"/>
      <c r="I124" s="8">
        <f t="shared" si="3"/>
        <v>0</v>
      </c>
      <c r="J124" s="6" t="str">
        <f t="shared" si="4"/>
        <v xml:space="preserve"> </v>
      </c>
      <c r="K124" s="64"/>
      <c r="L124" s="64"/>
      <c r="M124" s="64"/>
    </row>
    <row r="125" spans="1:13" ht="23.25" x14ac:dyDescent="0.35">
      <c r="A125" s="7"/>
      <c r="B125" s="7"/>
      <c r="C125" s="7"/>
      <c r="D125" s="8"/>
      <c r="E125" s="8"/>
      <c r="F125" s="64"/>
      <c r="G125" s="64"/>
      <c r="H125" s="31"/>
      <c r="I125" s="8">
        <f t="shared" si="3"/>
        <v>0</v>
      </c>
      <c r="J125" s="6" t="str">
        <f t="shared" si="4"/>
        <v xml:space="preserve"> </v>
      </c>
      <c r="K125" s="64"/>
      <c r="L125" s="64"/>
      <c r="M125" s="64"/>
    </row>
    <row r="126" spans="1:13" ht="23.25" x14ac:dyDescent="0.35">
      <c r="A126" s="7"/>
      <c r="B126" s="7"/>
      <c r="C126" s="7"/>
      <c r="D126" s="8"/>
      <c r="E126" s="8"/>
      <c r="F126" s="64"/>
      <c r="G126" s="64"/>
      <c r="H126" s="31"/>
      <c r="I126" s="8">
        <f t="shared" si="3"/>
        <v>0</v>
      </c>
      <c r="J126" s="6" t="str">
        <f t="shared" si="4"/>
        <v xml:space="preserve"> </v>
      </c>
      <c r="K126" s="64"/>
      <c r="L126" s="64"/>
      <c r="M126" s="64"/>
    </row>
    <row r="127" spans="1:13" ht="23.25" x14ac:dyDescent="0.35">
      <c r="A127" s="7"/>
      <c r="B127" s="7"/>
      <c r="C127" s="7"/>
      <c r="D127" s="8"/>
      <c r="E127" s="8"/>
      <c r="F127" s="64"/>
      <c r="G127" s="64"/>
      <c r="H127" s="31"/>
      <c r="I127" s="8">
        <f t="shared" si="3"/>
        <v>0</v>
      </c>
      <c r="J127" s="6" t="str">
        <f t="shared" si="4"/>
        <v xml:space="preserve"> </v>
      </c>
      <c r="K127" s="64"/>
      <c r="L127" s="64"/>
      <c r="M127" s="64"/>
    </row>
    <row r="128" spans="1:13" ht="23.25" x14ac:dyDescent="0.35">
      <c r="A128" s="7"/>
      <c r="B128" s="7"/>
      <c r="C128" s="7"/>
      <c r="D128" s="8"/>
      <c r="E128" s="8"/>
      <c r="F128" s="64"/>
      <c r="G128" s="64"/>
      <c r="H128" s="31"/>
      <c r="I128" s="8">
        <f t="shared" si="3"/>
        <v>0</v>
      </c>
      <c r="J128" s="6" t="str">
        <f t="shared" si="4"/>
        <v xml:space="preserve"> </v>
      </c>
      <c r="K128" s="64"/>
      <c r="L128" s="64"/>
      <c r="M128" s="64"/>
    </row>
    <row r="129" spans="1:13" ht="23.25" x14ac:dyDescent="0.35">
      <c r="A129" s="7"/>
      <c r="B129" s="7"/>
      <c r="C129" s="7"/>
      <c r="D129" s="8"/>
      <c r="E129" s="8"/>
      <c r="F129" s="64"/>
      <c r="G129" s="64"/>
      <c r="H129" s="31"/>
      <c r="I129" s="8">
        <f t="shared" si="3"/>
        <v>0</v>
      </c>
      <c r="J129" s="6" t="str">
        <f t="shared" si="4"/>
        <v xml:space="preserve"> </v>
      </c>
      <c r="K129" s="64"/>
      <c r="L129" s="64"/>
      <c r="M129" s="64"/>
    </row>
    <row r="130" spans="1:13" ht="23.25" x14ac:dyDescent="0.35">
      <c r="A130" s="7"/>
      <c r="B130" s="7"/>
      <c r="C130" s="7"/>
      <c r="D130" s="8"/>
      <c r="E130" s="8"/>
      <c r="F130" s="64"/>
      <c r="G130" s="64"/>
      <c r="H130" s="31"/>
      <c r="I130" s="8">
        <f t="shared" si="3"/>
        <v>0</v>
      </c>
      <c r="J130" s="6" t="str">
        <f t="shared" si="4"/>
        <v xml:space="preserve"> </v>
      </c>
      <c r="K130" s="64"/>
      <c r="L130" s="64"/>
      <c r="M130" s="64"/>
    </row>
    <row r="131" spans="1:13" ht="23.25" x14ac:dyDescent="0.35">
      <c r="A131" s="7"/>
      <c r="B131" s="7"/>
      <c r="C131" s="7"/>
      <c r="D131" s="8"/>
      <c r="E131" s="8"/>
      <c r="F131" s="64"/>
      <c r="G131" s="64"/>
      <c r="H131" s="31"/>
      <c r="I131" s="8">
        <f t="shared" si="3"/>
        <v>0</v>
      </c>
      <c r="J131" s="6" t="str">
        <f t="shared" si="4"/>
        <v xml:space="preserve"> </v>
      </c>
      <c r="K131" s="64"/>
      <c r="L131" s="64"/>
      <c r="M131" s="64"/>
    </row>
    <row r="132" spans="1:13" ht="23.25" x14ac:dyDescent="0.35">
      <c r="A132" s="7"/>
      <c r="B132" s="7"/>
      <c r="C132" s="7"/>
      <c r="D132" s="8"/>
      <c r="E132" s="8"/>
      <c r="F132" s="64"/>
      <c r="G132" s="64"/>
      <c r="H132" s="31"/>
      <c r="I132" s="8">
        <f t="shared" si="3"/>
        <v>0</v>
      </c>
      <c r="J132" s="6" t="str">
        <f t="shared" si="4"/>
        <v xml:space="preserve"> </v>
      </c>
      <c r="K132" s="64"/>
      <c r="L132" s="64"/>
      <c r="M132" s="64"/>
    </row>
    <row r="133" spans="1:13" ht="23.25" x14ac:dyDescent="0.35">
      <c r="A133" s="7"/>
      <c r="B133" s="7"/>
      <c r="C133" s="7"/>
      <c r="D133" s="8"/>
      <c r="E133" s="8"/>
      <c r="F133" s="64"/>
      <c r="G133" s="64"/>
      <c r="H133" s="31"/>
      <c r="I133" s="8">
        <f t="shared" si="3"/>
        <v>0</v>
      </c>
      <c r="J133" s="6" t="str">
        <f t="shared" si="4"/>
        <v xml:space="preserve"> </v>
      </c>
      <c r="K133" s="64"/>
      <c r="L133" s="64"/>
      <c r="M133" s="64"/>
    </row>
    <row r="134" spans="1:13" ht="23.25" x14ac:dyDescent="0.35">
      <c r="A134" s="7"/>
      <c r="B134" s="7"/>
      <c r="C134" s="7"/>
      <c r="D134" s="8"/>
      <c r="E134" s="8"/>
      <c r="F134" s="64"/>
      <c r="G134" s="64"/>
      <c r="H134" s="31"/>
      <c r="I134" s="8">
        <f t="shared" si="3"/>
        <v>0</v>
      </c>
      <c r="J134" s="6" t="str">
        <f t="shared" si="4"/>
        <v xml:space="preserve"> </v>
      </c>
      <c r="K134" s="64"/>
      <c r="L134" s="64"/>
      <c r="M134" s="64"/>
    </row>
    <row r="135" spans="1:13" ht="23.25" x14ac:dyDescent="0.35">
      <c r="A135" s="7"/>
      <c r="B135" s="7"/>
      <c r="C135" s="7"/>
      <c r="D135" s="8"/>
      <c r="E135" s="8"/>
      <c r="F135" s="64"/>
      <c r="G135" s="64"/>
      <c r="H135" s="31"/>
      <c r="I135" s="8">
        <f t="shared" si="3"/>
        <v>0</v>
      </c>
      <c r="J135" s="6" t="str">
        <f t="shared" si="4"/>
        <v xml:space="preserve"> </v>
      </c>
      <c r="K135" s="64"/>
      <c r="L135" s="64"/>
      <c r="M135" s="64"/>
    </row>
    <row r="136" spans="1:13" ht="23.25" x14ac:dyDescent="0.35">
      <c r="A136" s="7"/>
      <c r="B136" s="7"/>
      <c r="C136" s="7"/>
      <c r="D136" s="8"/>
      <c r="E136" s="8"/>
      <c r="F136" s="64"/>
      <c r="G136" s="64"/>
      <c r="H136" s="31"/>
      <c r="I136" s="8">
        <f t="shared" si="3"/>
        <v>0</v>
      </c>
      <c r="J136" s="6" t="str">
        <f t="shared" si="4"/>
        <v xml:space="preserve"> </v>
      </c>
      <c r="K136" s="64"/>
      <c r="L136" s="64"/>
      <c r="M136" s="64"/>
    </row>
    <row r="137" spans="1:13" ht="23.25" x14ac:dyDescent="0.35">
      <c r="A137" s="7"/>
      <c r="B137" s="7"/>
      <c r="C137" s="7"/>
      <c r="D137" s="8"/>
      <c r="E137" s="8"/>
      <c r="F137" s="64"/>
      <c r="G137" s="64"/>
      <c r="H137" s="31"/>
      <c r="I137" s="8">
        <f t="shared" si="3"/>
        <v>0</v>
      </c>
      <c r="J137" s="6" t="str">
        <f t="shared" si="4"/>
        <v xml:space="preserve"> </v>
      </c>
      <c r="K137" s="64"/>
      <c r="L137" s="64"/>
      <c r="M137" s="64"/>
    </row>
    <row r="138" spans="1:13" ht="23.25" x14ac:dyDescent="0.35">
      <c r="A138" s="7"/>
      <c r="B138" s="7"/>
      <c r="C138" s="7"/>
      <c r="D138" s="8"/>
      <c r="E138" s="8"/>
      <c r="F138" s="64"/>
      <c r="G138" s="64"/>
      <c r="H138" s="31"/>
      <c r="I138" s="8">
        <f t="shared" si="3"/>
        <v>0</v>
      </c>
      <c r="J138" s="6" t="str">
        <f t="shared" si="4"/>
        <v xml:space="preserve"> </v>
      </c>
      <c r="K138" s="64"/>
      <c r="L138" s="64"/>
      <c r="M138" s="64"/>
    </row>
    <row r="139" spans="1:13" ht="23.25" x14ac:dyDescent="0.35">
      <c r="A139" s="7"/>
      <c r="B139" s="7"/>
      <c r="C139" s="7"/>
      <c r="D139" s="8"/>
      <c r="E139" s="8"/>
      <c r="F139" s="64"/>
      <c r="G139" s="64"/>
      <c r="H139" s="31"/>
      <c r="I139" s="8">
        <f t="shared" si="3"/>
        <v>0</v>
      </c>
      <c r="J139" s="6" t="str">
        <f t="shared" si="4"/>
        <v xml:space="preserve"> </v>
      </c>
      <c r="K139" s="64"/>
      <c r="L139" s="64"/>
      <c r="M139" s="64"/>
    </row>
    <row r="140" spans="1:13" ht="23.25" x14ac:dyDescent="0.35">
      <c r="A140" s="7"/>
      <c r="B140" s="7"/>
      <c r="C140" s="7"/>
      <c r="D140" s="8"/>
      <c r="E140" s="8"/>
      <c r="F140" s="64"/>
      <c r="G140" s="64"/>
      <c r="H140" s="31"/>
      <c r="I140" s="8">
        <f t="shared" ref="I140:I192" si="5">(H140/24)*4</f>
        <v>0</v>
      </c>
      <c r="J140" s="6" t="str">
        <f t="shared" ref="J140:J192" si="6">IF(I140&gt;=$G$10,"Yes"," ")</f>
        <v xml:space="preserve"> </v>
      </c>
      <c r="K140" s="64"/>
      <c r="L140" s="64"/>
      <c r="M140" s="64"/>
    </row>
    <row r="141" spans="1:13" ht="23.25" x14ac:dyDescent="0.35">
      <c r="A141" s="7"/>
      <c r="B141" s="7"/>
      <c r="C141" s="7"/>
      <c r="D141" s="8"/>
      <c r="E141" s="8"/>
      <c r="F141" s="64"/>
      <c r="G141" s="64"/>
      <c r="H141" s="31"/>
      <c r="I141" s="8">
        <f t="shared" si="5"/>
        <v>0</v>
      </c>
      <c r="J141" s="6" t="str">
        <f t="shared" si="6"/>
        <v xml:space="preserve"> </v>
      </c>
      <c r="K141" s="64"/>
      <c r="L141" s="64"/>
      <c r="M141" s="64"/>
    </row>
    <row r="142" spans="1:13" ht="23.25" x14ac:dyDescent="0.35">
      <c r="A142" s="7"/>
      <c r="B142" s="7"/>
      <c r="C142" s="7"/>
      <c r="D142" s="8"/>
      <c r="E142" s="8"/>
      <c r="F142" s="64"/>
      <c r="G142" s="64"/>
      <c r="H142" s="31"/>
      <c r="I142" s="8">
        <f t="shared" si="5"/>
        <v>0</v>
      </c>
      <c r="J142" s="6" t="str">
        <f t="shared" si="6"/>
        <v xml:space="preserve"> </v>
      </c>
      <c r="K142" s="64"/>
      <c r="L142" s="64"/>
      <c r="M142" s="64"/>
    </row>
    <row r="143" spans="1:13" ht="23.25" x14ac:dyDescent="0.35">
      <c r="A143" s="7"/>
      <c r="B143" s="7"/>
      <c r="C143" s="7"/>
      <c r="D143" s="8"/>
      <c r="E143" s="8"/>
      <c r="F143" s="64"/>
      <c r="G143" s="64"/>
      <c r="H143" s="31"/>
      <c r="I143" s="8">
        <f t="shared" si="5"/>
        <v>0</v>
      </c>
      <c r="J143" s="6" t="str">
        <f t="shared" si="6"/>
        <v xml:space="preserve"> </v>
      </c>
      <c r="K143" s="64"/>
      <c r="L143" s="64"/>
      <c r="M143" s="64"/>
    </row>
    <row r="144" spans="1:13" ht="23.25" x14ac:dyDescent="0.35">
      <c r="A144" s="7"/>
      <c r="B144" s="7"/>
      <c r="C144" s="7"/>
      <c r="D144" s="8"/>
      <c r="E144" s="8"/>
      <c r="F144" s="64"/>
      <c r="G144" s="64"/>
      <c r="H144" s="31"/>
      <c r="I144" s="8">
        <f t="shared" si="5"/>
        <v>0</v>
      </c>
      <c r="J144" s="6" t="str">
        <f t="shared" si="6"/>
        <v xml:space="preserve"> </v>
      </c>
      <c r="K144" s="64"/>
      <c r="L144" s="64"/>
      <c r="M144" s="64"/>
    </row>
    <row r="145" spans="1:13" ht="23.25" x14ac:dyDescent="0.35">
      <c r="A145" s="7"/>
      <c r="B145" s="7"/>
      <c r="C145" s="7"/>
      <c r="D145" s="8"/>
      <c r="E145" s="8"/>
      <c r="F145" s="64"/>
      <c r="G145" s="64"/>
      <c r="H145" s="31"/>
      <c r="I145" s="8">
        <f t="shared" si="5"/>
        <v>0</v>
      </c>
      <c r="J145" s="6" t="str">
        <f t="shared" si="6"/>
        <v xml:space="preserve"> </v>
      </c>
      <c r="K145" s="64"/>
      <c r="L145" s="64"/>
      <c r="M145" s="64"/>
    </row>
    <row r="146" spans="1:13" ht="23.25" x14ac:dyDescent="0.35">
      <c r="A146" s="7"/>
      <c r="B146" s="7"/>
      <c r="C146" s="7"/>
      <c r="D146" s="8"/>
      <c r="E146" s="8"/>
      <c r="F146" s="64"/>
      <c r="G146" s="64"/>
      <c r="H146" s="31"/>
      <c r="I146" s="8">
        <f t="shared" si="5"/>
        <v>0</v>
      </c>
      <c r="J146" s="6" t="str">
        <f t="shared" si="6"/>
        <v xml:space="preserve"> </v>
      </c>
      <c r="K146" s="64"/>
      <c r="L146" s="64"/>
      <c r="M146" s="64"/>
    </row>
    <row r="147" spans="1:13" ht="23.25" x14ac:dyDescent="0.35">
      <c r="A147" s="7"/>
      <c r="B147" s="7"/>
      <c r="C147" s="7"/>
      <c r="D147" s="8"/>
      <c r="E147" s="8"/>
      <c r="F147" s="64"/>
      <c r="G147" s="64"/>
      <c r="H147" s="31"/>
      <c r="I147" s="8">
        <f t="shared" si="5"/>
        <v>0</v>
      </c>
      <c r="J147" s="6" t="str">
        <f t="shared" si="6"/>
        <v xml:space="preserve"> </v>
      </c>
      <c r="K147" s="64"/>
      <c r="L147" s="64"/>
      <c r="M147" s="64"/>
    </row>
    <row r="148" spans="1:13" ht="23.25" x14ac:dyDescent="0.35">
      <c r="A148" s="7"/>
      <c r="B148" s="7"/>
      <c r="C148" s="7"/>
      <c r="D148" s="8"/>
      <c r="E148" s="8"/>
      <c r="F148" s="64"/>
      <c r="G148" s="64"/>
      <c r="H148" s="31"/>
      <c r="I148" s="8">
        <f t="shared" si="5"/>
        <v>0</v>
      </c>
      <c r="J148" s="6" t="str">
        <f t="shared" si="6"/>
        <v xml:space="preserve"> </v>
      </c>
      <c r="K148" s="64"/>
      <c r="L148" s="64"/>
      <c r="M148" s="64"/>
    </row>
    <row r="149" spans="1:13" ht="23.25" x14ac:dyDescent="0.35">
      <c r="A149" s="7"/>
      <c r="B149" s="7"/>
      <c r="C149" s="7"/>
      <c r="D149" s="8"/>
      <c r="E149" s="8"/>
      <c r="F149" s="64"/>
      <c r="G149" s="64"/>
      <c r="H149" s="31"/>
      <c r="I149" s="8">
        <f t="shared" si="5"/>
        <v>0</v>
      </c>
      <c r="J149" s="6" t="str">
        <f t="shared" si="6"/>
        <v xml:space="preserve"> </v>
      </c>
      <c r="K149" s="64"/>
      <c r="L149" s="64"/>
      <c r="M149" s="64"/>
    </row>
    <row r="150" spans="1:13" ht="23.25" x14ac:dyDescent="0.35">
      <c r="A150" s="7"/>
      <c r="B150" s="7"/>
      <c r="C150" s="7"/>
      <c r="D150" s="8"/>
      <c r="E150" s="8"/>
      <c r="F150" s="64"/>
      <c r="G150" s="64"/>
      <c r="H150" s="31"/>
      <c r="I150" s="8">
        <f t="shared" si="5"/>
        <v>0</v>
      </c>
      <c r="J150" s="6" t="str">
        <f t="shared" si="6"/>
        <v xml:space="preserve"> </v>
      </c>
      <c r="K150" s="64"/>
      <c r="L150" s="64"/>
      <c r="M150" s="64"/>
    </row>
    <row r="151" spans="1:13" ht="23.25" x14ac:dyDescent="0.35">
      <c r="A151" s="7"/>
      <c r="B151" s="7"/>
      <c r="C151" s="7"/>
      <c r="D151" s="8"/>
      <c r="E151" s="8"/>
      <c r="F151" s="64"/>
      <c r="G151" s="64"/>
      <c r="H151" s="31"/>
      <c r="I151" s="8">
        <f t="shared" si="5"/>
        <v>0</v>
      </c>
      <c r="J151" s="6" t="str">
        <f t="shared" si="6"/>
        <v xml:space="preserve"> </v>
      </c>
      <c r="K151" s="64"/>
      <c r="L151" s="64"/>
      <c r="M151" s="64"/>
    </row>
    <row r="152" spans="1:13" ht="23.25" x14ac:dyDescent="0.35">
      <c r="A152" s="7"/>
      <c r="B152" s="7"/>
      <c r="C152" s="7"/>
      <c r="D152" s="8"/>
      <c r="E152" s="8"/>
      <c r="F152" s="64"/>
      <c r="G152" s="64"/>
      <c r="H152" s="31"/>
      <c r="I152" s="8">
        <f t="shared" si="5"/>
        <v>0</v>
      </c>
      <c r="J152" s="6" t="str">
        <f t="shared" si="6"/>
        <v xml:space="preserve"> </v>
      </c>
      <c r="K152" s="64"/>
      <c r="L152" s="64"/>
      <c r="M152" s="64"/>
    </row>
    <row r="153" spans="1:13" ht="23.25" x14ac:dyDescent="0.35">
      <c r="A153" s="7"/>
      <c r="B153" s="7"/>
      <c r="C153" s="7"/>
      <c r="D153" s="8"/>
      <c r="E153" s="8"/>
      <c r="F153" s="64"/>
      <c r="G153" s="64"/>
      <c r="H153" s="31"/>
      <c r="I153" s="8">
        <f t="shared" si="5"/>
        <v>0</v>
      </c>
      <c r="J153" s="6" t="str">
        <f t="shared" si="6"/>
        <v xml:space="preserve"> </v>
      </c>
      <c r="K153" s="64"/>
      <c r="L153" s="64"/>
      <c r="M153" s="64"/>
    </row>
    <row r="154" spans="1:13" ht="23.25" x14ac:dyDescent="0.35">
      <c r="A154" s="7"/>
      <c r="B154" s="7"/>
      <c r="C154" s="7"/>
      <c r="D154" s="8"/>
      <c r="E154" s="8"/>
      <c r="F154" s="64"/>
      <c r="G154" s="64"/>
      <c r="H154" s="31"/>
      <c r="I154" s="8">
        <f t="shared" si="5"/>
        <v>0</v>
      </c>
      <c r="J154" s="6" t="str">
        <f t="shared" si="6"/>
        <v xml:space="preserve"> </v>
      </c>
      <c r="K154" s="64"/>
      <c r="L154" s="64"/>
      <c r="M154" s="64"/>
    </row>
    <row r="155" spans="1:13" ht="23.25" x14ac:dyDescent="0.35">
      <c r="A155" s="7"/>
      <c r="B155" s="7"/>
      <c r="C155" s="7"/>
      <c r="D155" s="8"/>
      <c r="E155" s="8"/>
      <c r="F155" s="64"/>
      <c r="G155" s="64"/>
      <c r="H155" s="31"/>
      <c r="I155" s="8">
        <f t="shared" si="5"/>
        <v>0</v>
      </c>
      <c r="J155" s="6" t="str">
        <f t="shared" si="6"/>
        <v xml:space="preserve"> </v>
      </c>
      <c r="K155" s="64"/>
      <c r="L155" s="64"/>
      <c r="M155" s="64"/>
    </row>
    <row r="156" spans="1:13" ht="23.25" x14ac:dyDescent="0.35">
      <c r="A156" s="7"/>
      <c r="B156" s="7"/>
      <c r="C156" s="7"/>
      <c r="D156" s="8"/>
      <c r="E156" s="8"/>
      <c r="F156" s="64"/>
      <c r="G156" s="64"/>
      <c r="H156" s="31"/>
      <c r="I156" s="8">
        <f t="shared" si="5"/>
        <v>0</v>
      </c>
      <c r="J156" s="6" t="str">
        <f t="shared" si="6"/>
        <v xml:space="preserve"> </v>
      </c>
      <c r="K156" s="64"/>
      <c r="L156" s="64"/>
      <c r="M156" s="64"/>
    </row>
    <row r="157" spans="1:13" ht="23.25" x14ac:dyDescent="0.35">
      <c r="A157" s="7"/>
      <c r="B157" s="7"/>
      <c r="C157" s="7"/>
      <c r="D157" s="8"/>
      <c r="E157" s="8"/>
      <c r="F157" s="64"/>
      <c r="G157" s="64"/>
      <c r="H157" s="31"/>
      <c r="I157" s="8">
        <f t="shared" si="5"/>
        <v>0</v>
      </c>
      <c r="J157" s="6" t="str">
        <f t="shared" si="6"/>
        <v xml:space="preserve"> </v>
      </c>
      <c r="K157" s="64"/>
      <c r="L157" s="64"/>
      <c r="M157" s="64"/>
    </row>
    <row r="158" spans="1:13" ht="23.25" x14ac:dyDescent="0.35">
      <c r="A158" s="7"/>
      <c r="B158" s="7"/>
      <c r="C158" s="7"/>
      <c r="D158" s="8"/>
      <c r="E158" s="8"/>
      <c r="F158" s="64"/>
      <c r="G158" s="64"/>
      <c r="H158" s="31"/>
      <c r="I158" s="8">
        <f t="shared" si="5"/>
        <v>0</v>
      </c>
      <c r="J158" s="6" t="str">
        <f t="shared" si="6"/>
        <v xml:space="preserve"> </v>
      </c>
      <c r="K158" s="64"/>
      <c r="L158" s="64"/>
      <c r="M158" s="64"/>
    </row>
    <row r="159" spans="1:13" ht="23.25" x14ac:dyDescent="0.35">
      <c r="A159" s="7"/>
      <c r="B159" s="7"/>
      <c r="C159" s="7"/>
      <c r="D159" s="8"/>
      <c r="E159" s="8"/>
      <c r="F159" s="64"/>
      <c r="G159" s="64"/>
      <c r="H159" s="31"/>
      <c r="I159" s="8">
        <f t="shared" si="5"/>
        <v>0</v>
      </c>
      <c r="J159" s="6" t="str">
        <f t="shared" si="6"/>
        <v xml:space="preserve"> </v>
      </c>
      <c r="K159" s="64"/>
      <c r="L159" s="64"/>
      <c r="M159" s="64"/>
    </row>
    <row r="160" spans="1:13" ht="23.25" x14ac:dyDescent="0.35">
      <c r="A160" s="7"/>
      <c r="B160" s="7"/>
      <c r="C160" s="7"/>
      <c r="D160" s="8"/>
      <c r="E160" s="8"/>
      <c r="F160" s="64"/>
      <c r="G160" s="64"/>
      <c r="H160" s="31"/>
      <c r="I160" s="8">
        <f t="shared" si="5"/>
        <v>0</v>
      </c>
      <c r="J160" s="6" t="str">
        <f t="shared" si="6"/>
        <v xml:space="preserve"> </v>
      </c>
      <c r="K160" s="64"/>
      <c r="L160" s="64"/>
      <c r="M160" s="64"/>
    </row>
    <row r="161" spans="1:13" ht="23.25" x14ac:dyDescent="0.35">
      <c r="A161" s="7"/>
      <c r="B161" s="7"/>
      <c r="C161" s="7"/>
      <c r="D161" s="8"/>
      <c r="E161" s="8"/>
      <c r="F161" s="64"/>
      <c r="G161" s="64"/>
      <c r="H161" s="31"/>
      <c r="I161" s="8">
        <f t="shared" si="5"/>
        <v>0</v>
      </c>
      <c r="J161" s="6" t="str">
        <f t="shared" si="6"/>
        <v xml:space="preserve"> </v>
      </c>
      <c r="K161" s="64"/>
      <c r="L161" s="64"/>
      <c r="M161" s="64"/>
    </row>
    <row r="162" spans="1:13" ht="23.25" x14ac:dyDescent="0.35">
      <c r="A162" s="7"/>
      <c r="B162" s="7"/>
      <c r="C162" s="7"/>
      <c r="D162" s="8"/>
      <c r="E162" s="8"/>
      <c r="F162" s="64"/>
      <c r="G162" s="64"/>
      <c r="H162" s="31"/>
      <c r="I162" s="8">
        <f t="shared" si="5"/>
        <v>0</v>
      </c>
      <c r="J162" s="6" t="str">
        <f t="shared" si="6"/>
        <v xml:space="preserve"> </v>
      </c>
      <c r="K162" s="64"/>
      <c r="L162" s="64"/>
      <c r="M162" s="64"/>
    </row>
    <row r="163" spans="1:13" ht="23.25" x14ac:dyDescent="0.35">
      <c r="A163" s="7"/>
      <c r="B163" s="7"/>
      <c r="C163" s="7"/>
      <c r="D163" s="8"/>
      <c r="E163" s="8"/>
      <c r="F163" s="64"/>
      <c r="G163" s="64"/>
      <c r="H163" s="31"/>
      <c r="I163" s="8">
        <f t="shared" si="5"/>
        <v>0</v>
      </c>
      <c r="J163" s="6" t="str">
        <f t="shared" si="6"/>
        <v xml:space="preserve"> </v>
      </c>
      <c r="K163" s="64"/>
      <c r="L163" s="64"/>
      <c r="M163" s="64"/>
    </row>
    <row r="164" spans="1:13" ht="23.25" x14ac:dyDescent="0.35">
      <c r="A164" s="7"/>
      <c r="B164" s="7"/>
      <c r="C164" s="7"/>
      <c r="D164" s="8"/>
      <c r="E164" s="8"/>
      <c r="F164" s="64"/>
      <c r="G164" s="64"/>
      <c r="H164" s="31"/>
      <c r="I164" s="8">
        <f t="shared" si="5"/>
        <v>0</v>
      </c>
      <c r="J164" s="6" t="str">
        <f t="shared" si="6"/>
        <v xml:space="preserve"> </v>
      </c>
      <c r="K164" s="64"/>
      <c r="L164" s="64"/>
      <c r="M164" s="64"/>
    </row>
    <row r="165" spans="1:13" ht="23.25" x14ac:dyDescent="0.35">
      <c r="A165" s="7"/>
      <c r="B165" s="7"/>
      <c r="C165" s="7"/>
      <c r="D165" s="8"/>
      <c r="E165" s="8"/>
      <c r="F165" s="64"/>
      <c r="G165" s="64"/>
      <c r="H165" s="31"/>
      <c r="I165" s="8">
        <f t="shared" si="5"/>
        <v>0</v>
      </c>
      <c r="J165" s="6" t="str">
        <f t="shared" si="6"/>
        <v xml:space="preserve"> </v>
      </c>
      <c r="K165" s="64"/>
      <c r="L165" s="64"/>
      <c r="M165" s="64"/>
    </row>
    <row r="166" spans="1:13" ht="23.25" x14ac:dyDescent="0.35">
      <c r="A166" s="7"/>
      <c r="B166" s="7"/>
      <c r="C166" s="7"/>
      <c r="D166" s="8"/>
      <c r="E166" s="8"/>
      <c r="F166" s="64"/>
      <c r="G166" s="64"/>
      <c r="H166" s="31"/>
      <c r="I166" s="8">
        <f t="shared" si="5"/>
        <v>0</v>
      </c>
      <c r="J166" s="6" t="str">
        <f t="shared" si="6"/>
        <v xml:space="preserve"> </v>
      </c>
      <c r="K166" s="64"/>
      <c r="L166" s="64"/>
      <c r="M166" s="64"/>
    </row>
    <row r="167" spans="1:13" ht="23.25" x14ac:dyDescent="0.35">
      <c r="A167" s="7"/>
      <c r="B167" s="7"/>
      <c r="C167" s="7"/>
      <c r="D167" s="8"/>
      <c r="E167" s="8"/>
      <c r="F167" s="64"/>
      <c r="G167" s="64"/>
      <c r="H167" s="31"/>
      <c r="I167" s="8">
        <f t="shared" si="5"/>
        <v>0</v>
      </c>
      <c r="J167" s="6" t="str">
        <f t="shared" si="6"/>
        <v xml:space="preserve"> </v>
      </c>
      <c r="K167" s="64"/>
      <c r="L167" s="64"/>
      <c r="M167" s="64"/>
    </row>
    <row r="168" spans="1:13" ht="23.25" x14ac:dyDescent="0.35">
      <c r="A168" s="7"/>
      <c r="B168" s="7"/>
      <c r="C168" s="7"/>
      <c r="D168" s="8"/>
      <c r="E168" s="8"/>
      <c r="F168" s="64"/>
      <c r="G168" s="64"/>
      <c r="H168" s="31"/>
      <c r="I168" s="8">
        <f t="shared" si="5"/>
        <v>0</v>
      </c>
      <c r="J168" s="6" t="str">
        <f t="shared" si="6"/>
        <v xml:space="preserve"> </v>
      </c>
      <c r="K168" s="64"/>
      <c r="L168" s="64"/>
      <c r="M168" s="64"/>
    </row>
    <row r="169" spans="1:13" ht="23.25" x14ac:dyDescent="0.35">
      <c r="A169" s="7"/>
      <c r="B169" s="7"/>
      <c r="C169" s="7"/>
      <c r="D169" s="8"/>
      <c r="E169" s="8"/>
      <c r="F169" s="64"/>
      <c r="G169" s="64"/>
      <c r="H169" s="31"/>
      <c r="I169" s="8">
        <f t="shared" si="5"/>
        <v>0</v>
      </c>
      <c r="J169" s="6" t="str">
        <f t="shared" si="6"/>
        <v xml:space="preserve"> </v>
      </c>
      <c r="K169" s="64"/>
      <c r="L169" s="64"/>
      <c r="M169" s="64"/>
    </row>
    <row r="170" spans="1:13" ht="23.25" x14ac:dyDescent="0.35">
      <c r="A170" s="7"/>
      <c r="B170" s="7"/>
      <c r="C170" s="7"/>
      <c r="D170" s="8"/>
      <c r="E170" s="8"/>
      <c r="F170" s="64"/>
      <c r="G170" s="64"/>
      <c r="H170" s="31"/>
      <c r="I170" s="8">
        <f t="shared" si="5"/>
        <v>0</v>
      </c>
      <c r="J170" s="6" t="str">
        <f t="shared" si="6"/>
        <v xml:space="preserve"> </v>
      </c>
      <c r="K170" s="64"/>
      <c r="L170" s="64"/>
      <c r="M170" s="64"/>
    </row>
    <row r="171" spans="1:13" ht="23.25" x14ac:dyDescent="0.35">
      <c r="A171" s="7"/>
      <c r="B171" s="7"/>
      <c r="C171" s="7"/>
      <c r="D171" s="8"/>
      <c r="E171" s="8"/>
      <c r="F171" s="64"/>
      <c r="G171" s="64"/>
      <c r="H171" s="31"/>
      <c r="I171" s="8">
        <f t="shared" si="5"/>
        <v>0</v>
      </c>
      <c r="J171" s="6" t="str">
        <f t="shared" si="6"/>
        <v xml:space="preserve"> </v>
      </c>
      <c r="K171" s="64"/>
      <c r="L171" s="64"/>
      <c r="M171" s="64"/>
    </row>
    <row r="172" spans="1:13" ht="23.25" x14ac:dyDescent="0.35">
      <c r="A172" s="7"/>
      <c r="B172" s="7"/>
      <c r="C172" s="7"/>
      <c r="D172" s="8"/>
      <c r="E172" s="8"/>
      <c r="F172" s="64"/>
      <c r="G172" s="64"/>
      <c r="H172" s="31"/>
      <c r="I172" s="8">
        <f t="shared" si="5"/>
        <v>0</v>
      </c>
      <c r="J172" s="6" t="str">
        <f t="shared" si="6"/>
        <v xml:space="preserve"> </v>
      </c>
      <c r="K172" s="64"/>
      <c r="L172" s="64"/>
      <c r="M172" s="64"/>
    </row>
    <row r="173" spans="1:13" ht="23.25" x14ac:dyDescent="0.35">
      <c r="A173" s="7"/>
      <c r="B173" s="7"/>
      <c r="C173" s="7"/>
      <c r="D173" s="8"/>
      <c r="E173" s="8"/>
      <c r="F173" s="64"/>
      <c r="G173" s="64"/>
      <c r="H173" s="31"/>
      <c r="I173" s="8">
        <f t="shared" si="5"/>
        <v>0</v>
      </c>
      <c r="J173" s="6" t="str">
        <f t="shared" si="6"/>
        <v xml:space="preserve"> </v>
      </c>
      <c r="K173" s="64"/>
      <c r="L173" s="64"/>
      <c r="M173" s="64"/>
    </row>
    <row r="174" spans="1:13" ht="23.25" x14ac:dyDescent="0.35">
      <c r="A174" s="7"/>
      <c r="B174" s="7"/>
      <c r="C174" s="7"/>
      <c r="D174" s="8"/>
      <c r="E174" s="8"/>
      <c r="F174" s="64"/>
      <c r="G174" s="64"/>
      <c r="H174" s="31"/>
      <c r="I174" s="8">
        <f t="shared" si="5"/>
        <v>0</v>
      </c>
      <c r="J174" s="6" t="str">
        <f t="shared" si="6"/>
        <v xml:space="preserve"> </v>
      </c>
      <c r="K174" s="64"/>
      <c r="L174" s="64"/>
      <c r="M174" s="64"/>
    </row>
    <row r="175" spans="1:13" ht="23.25" x14ac:dyDescent="0.35">
      <c r="A175" s="7"/>
      <c r="B175" s="7"/>
      <c r="C175" s="7"/>
      <c r="D175" s="8"/>
      <c r="E175" s="8"/>
      <c r="F175" s="64"/>
      <c r="G175" s="64"/>
      <c r="H175" s="31"/>
      <c r="I175" s="8">
        <f t="shared" si="5"/>
        <v>0</v>
      </c>
      <c r="J175" s="6" t="str">
        <f t="shared" si="6"/>
        <v xml:space="preserve"> </v>
      </c>
      <c r="K175" s="64"/>
      <c r="L175" s="64"/>
      <c r="M175" s="64"/>
    </row>
    <row r="176" spans="1:13" ht="23.25" x14ac:dyDescent="0.35">
      <c r="A176" s="7"/>
      <c r="B176" s="7"/>
      <c r="C176" s="7"/>
      <c r="D176" s="8"/>
      <c r="E176" s="8"/>
      <c r="F176" s="64"/>
      <c r="G176" s="64"/>
      <c r="H176" s="31"/>
      <c r="I176" s="8">
        <f t="shared" si="5"/>
        <v>0</v>
      </c>
      <c r="J176" s="6" t="str">
        <f t="shared" si="6"/>
        <v xml:space="preserve"> </v>
      </c>
      <c r="K176" s="64"/>
      <c r="L176" s="64"/>
      <c r="M176" s="64"/>
    </row>
    <row r="177" spans="1:13" ht="23.25" x14ac:dyDescent="0.35">
      <c r="A177" s="7"/>
      <c r="B177" s="7"/>
      <c r="C177" s="7"/>
      <c r="D177" s="8"/>
      <c r="E177" s="8"/>
      <c r="F177" s="64"/>
      <c r="G177" s="64"/>
      <c r="H177" s="31"/>
      <c r="I177" s="8">
        <f t="shared" si="5"/>
        <v>0</v>
      </c>
      <c r="J177" s="6" t="str">
        <f t="shared" si="6"/>
        <v xml:space="preserve"> </v>
      </c>
      <c r="K177" s="64"/>
      <c r="L177" s="64"/>
      <c r="M177" s="64"/>
    </row>
    <row r="178" spans="1:13" ht="23.25" x14ac:dyDescent="0.35">
      <c r="A178" s="7"/>
      <c r="B178" s="7"/>
      <c r="C178" s="7"/>
      <c r="D178" s="8"/>
      <c r="E178" s="8"/>
      <c r="F178" s="64"/>
      <c r="G178" s="64"/>
      <c r="H178" s="31"/>
      <c r="I178" s="8">
        <f t="shared" si="5"/>
        <v>0</v>
      </c>
      <c r="J178" s="6" t="str">
        <f t="shared" si="6"/>
        <v xml:space="preserve"> </v>
      </c>
      <c r="K178" s="64"/>
      <c r="L178" s="64"/>
      <c r="M178" s="64"/>
    </row>
    <row r="179" spans="1:13" ht="23.25" x14ac:dyDescent="0.35">
      <c r="A179" s="7"/>
      <c r="B179" s="7"/>
      <c r="C179" s="7"/>
      <c r="D179" s="8"/>
      <c r="E179" s="8"/>
      <c r="F179" s="64"/>
      <c r="G179" s="64"/>
      <c r="H179" s="31"/>
      <c r="I179" s="8">
        <f t="shared" si="5"/>
        <v>0</v>
      </c>
      <c r="J179" s="6" t="str">
        <f t="shared" si="6"/>
        <v xml:space="preserve"> </v>
      </c>
      <c r="K179" s="64"/>
      <c r="L179" s="64"/>
      <c r="M179" s="64"/>
    </row>
    <row r="180" spans="1:13" ht="23.25" x14ac:dyDescent="0.35">
      <c r="A180" s="7"/>
      <c r="B180" s="7"/>
      <c r="C180" s="7"/>
      <c r="D180" s="8"/>
      <c r="E180" s="8"/>
      <c r="F180" s="64"/>
      <c r="G180" s="64"/>
      <c r="H180" s="31"/>
      <c r="I180" s="8">
        <f t="shared" si="5"/>
        <v>0</v>
      </c>
      <c r="J180" s="6" t="str">
        <f t="shared" si="6"/>
        <v xml:space="preserve"> </v>
      </c>
      <c r="K180" s="64"/>
      <c r="L180" s="64"/>
      <c r="M180" s="64"/>
    </row>
    <row r="181" spans="1:13" ht="23.25" x14ac:dyDescent="0.35">
      <c r="A181" s="7"/>
      <c r="B181" s="7"/>
      <c r="C181" s="7"/>
      <c r="D181" s="8"/>
      <c r="E181" s="8"/>
      <c r="F181" s="64"/>
      <c r="G181" s="64"/>
      <c r="H181" s="31"/>
      <c r="I181" s="8">
        <f t="shared" si="5"/>
        <v>0</v>
      </c>
      <c r="J181" s="6" t="str">
        <f t="shared" si="6"/>
        <v xml:space="preserve"> </v>
      </c>
      <c r="K181" s="64"/>
      <c r="L181" s="64"/>
      <c r="M181" s="64"/>
    </row>
    <row r="182" spans="1:13" ht="23.25" x14ac:dyDescent="0.35">
      <c r="A182" s="7"/>
      <c r="B182" s="7"/>
      <c r="C182" s="7"/>
      <c r="D182" s="8"/>
      <c r="E182" s="8"/>
      <c r="F182" s="64"/>
      <c r="G182" s="64"/>
      <c r="H182" s="31"/>
      <c r="I182" s="8">
        <f t="shared" si="5"/>
        <v>0</v>
      </c>
      <c r="J182" s="6" t="str">
        <f t="shared" si="6"/>
        <v xml:space="preserve"> </v>
      </c>
      <c r="K182" s="64"/>
      <c r="L182" s="64"/>
      <c r="M182" s="64"/>
    </row>
    <row r="183" spans="1:13" ht="23.25" x14ac:dyDescent="0.35">
      <c r="A183" s="7"/>
      <c r="B183" s="7"/>
      <c r="C183" s="7"/>
      <c r="D183" s="8"/>
      <c r="E183" s="8"/>
      <c r="F183" s="64"/>
      <c r="G183" s="64"/>
      <c r="H183" s="31"/>
      <c r="I183" s="8">
        <f t="shared" si="5"/>
        <v>0</v>
      </c>
      <c r="J183" s="6" t="str">
        <f t="shared" si="6"/>
        <v xml:space="preserve"> </v>
      </c>
      <c r="K183" s="64"/>
      <c r="L183" s="64"/>
      <c r="M183" s="64"/>
    </row>
    <row r="184" spans="1:13" ht="23.25" x14ac:dyDescent="0.35">
      <c r="A184" s="7"/>
      <c r="B184" s="7"/>
      <c r="C184" s="7"/>
      <c r="D184" s="8"/>
      <c r="E184" s="8"/>
      <c r="F184" s="64"/>
      <c r="G184" s="64"/>
      <c r="H184" s="31"/>
      <c r="I184" s="8">
        <f t="shared" si="5"/>
        <v>0</v>
      </c>
      <c r="J184" s="6" t="str">
        <f t="shared" si="6"/>
        <v xml:space="preserve"> </v>
      </c>
      <c r="K184" s="64"/>
      <c r="L184" s="64"/>
      <c r="M184" s="64"/>
    </row>
    <row r="185" spans="1:13" ht="23.25" x14ac:dyDescent="0.35">
      <c r="A185" s="7"/>
      <c r="B185" s="7"/>
      <c r="C185" s="7"/>
      <c r="D185" s="8"/>
      <c r="E185" s="8"/>
      <c r="F185" s="64"/>
      <c r="G185" s="64"/>
      <c r="H185" s="31"/>
      <c r="I185" s="8">
        <f t="shared" si="5"/>
        <v>0</v>
      </c>
      <c r="J185" s="6" t="str">
        <f t="shared" si="6"/>
        <v xml:space="preserve"> </v>
      </c>
      <c r="K185" s="64"/>
      <c r="L185" s="64"/>
      <c r="M185" s="64"/>
    </row>
    <row r="186" spans="1:13" ht="23.25" x14ac:dyDescent="0.35">
      <c r="A186" s="7"/>
      <c r="B186" s="7"/>
      <c r="C186" s="7"/>
      <c r="D186" s="8"/>
      <c r="E186" s="8"/>
      <c r="F186" s="64"/>
      <c r="G186" s="64"/>
      <c r="H186" s="31"/>
      <c r="I186" s="8">
        <f t="shared" si="5"/>
        <v>0</v>
      </c>
      <c r="J186" s="6" t="str">
        <f t="shared" si="6"/>
        <v xml:space="preserve"> </v>
      </c>
      <c r="K186" s="64"/>
      <c r="L186" s="64"/>
      <c r="M186" s="64"/>
    </row>
    <row r="187" spans="1:13" ht="23.25" x14ac:dyDescent="0.35">
      <c r="A187" s="7"/>
      <c r="B187" s="7"/>
      <c r="C187" s="7"/>
      <c r="D187" s="8"/>
      <c r="E187" s="8"/>
      <c r="F187" s="64"/>
      <c r="G187" s="64"/>
      <c r="H187" s="31"/>
      <c r="I187" s="8">
        <f t="shared" si="5"/>
        <v>0</v>
      </c>
      <c r="J187" s="6" t="str">
        <f t="shared" si="6"/>
        <v xml:space="preserve"> </v>
      </c>
      <c r="K187" s="64"/>
      <c r="L187" s="64"/>
      <c r="M187" s="64"/>
    </row>
    <row r="188" spans="1:13" ht="23.25" x14ac:dyDescent="0.35">
      <c r="A188" s="7"/>
      <c r="B188" s="7"/>
      <c r="C188" s="7"/>
      <c r="D188" s="8"/>
      <c r="E188" s="8"/>
      <c r="F188" s="64"/>
      <c r="G188" s="64"/>
      <c r="H188" s="31"/>
      <c r="I188" s="8">
        <f t="shared" si="5"/>
        <v>0</v>
      </c>
      <c r="J188" s="6" t="str">
        <f t="shared" si="6"/>
        <v xml:space="preserve"> </v>
      </c>
      <c r="K188" s="64"/>
      <c r="L188" s="64"/>
      <c r="M188" s="64"/>
    </row>
    <row r="189" spans="1:13" ht="23.25" x14ac:dyDescent="0.35">
      <c r="A189" s="7"/>
      <c r="B189" s="7"/>
      <c r="C189" s="7"/>
      <c r="D189" s="8"/>
      <c r="E189" s="8"/>
      <c r="F189" s="64"/>
      <c r="G189" s="64"/>
      <c r="H189" s="31"/>
      <c r="I189" s="8">
        <f t="shared" si="5"/>
        <v>0</v>
      </c>
      <c r="J189" s="6" t="str">
        <f t="shared" si="6"/>
        <v xml:space="preserve"> </v>
      </c>
      <c r="K189" s="64"/>
      <c r="L189" s="64"/>
      <c r="M189" s="64"/>
    </row>
    <row r="190" spans="1:13" ht="23.25" x14ac:dyDescent="0.35">
      <c r="A190" s="7"/>
      <c r="B190" s="7"/>
      <c r="C190" s="7"/>
      <c r="D190" s="8"/>
      <c r="E190" s="8"/>
      <c r="F190" s="64"/>
      <c r="G190" s="64"/>
      <c r="H190" s="31"/>
      <c r="I190" s="8">
        <f t="shared" si="5"/>
        <v>0</v>
      </c>
      <c r="J190" s="6" t="str">
        <f t="shared" si="6"/>
        <v xml:space="preserve"> </v>
      </c>
      <c r="K190" s="64"/>
      <c r="L190" s="64"/>
      <c r="M190" s="64"/>
    </row>
    <row r="191" spans="1:13" ht="23.25" x14ac:dyDescent="0.35">
      <c r="A191" s="7"/>
      <c r="B191" s="7"/>
      <c r="C191" s="7"/>
      <c r="D191" s="8"/>
      <c r="E191" s="8"/>
      <c r="F191" s="64"/>
      <c r="G191" s="64"/>
      <c r="H191" s="31"/>
      <c r="I191" s="8">
        <f t="shared" si="5"/>
        <v>0</v>
      </c>
      <c r="J191" s="6" t="str">
        <f t="shared" si="6"/>
        <v xml:space="preserve"> </v>
      </c>
      <c r="K191" s="64"/>
      <c r="L191" s="64"/>
      <c r="M191" s="64"/>
    </row>
    <row r="192" spans="1:13" ht="23.25" x14ac:dyDescent="0.35">
      <c r="A192" s="7"/>
      <c r="B192" s="7"/>
      <c r="C192" s="7"/>
      <c r="D192" s="8"/>
      <c r="E192" s="8"/>
      <c r="F192" s="64"/>
      <c r="G192" s="64"/>
      <c r="H192" s="31"/>
      <c r="I192" s="8">
        <f t="shared" si="5"/>
        <v>0</v>
      </c>
      <c r="J192" s="6" t="str">
        <f t="shared" si="6"/>
        <v xml:space="preserve"> </v>
      </c>
      <c r="K192" s="64"/>
      <c r="L192" s="64"/>
      <c r="M192" s="64"/>
    </row>
  </sheetData>
  <sheetProtection selectLockedCells="1"/>
  <mergeCells count="23">
    <mergeCell ref="J4:M4"/>
    <mergeCell ref="A1:M1"/>
    <mergeCell ref="J2:M2"/>
    <mergeCell ref="J3:M3"/>
    <mergeCell ref="B2:H2"/>
    <mergeCell ref="B3:H3"/>
    <mergeCell ref="B4:H4"/>
    <mergeCell ref="B5:M5"/>
    <mergeCell ref="C6:M6"/>
    <mergeCell ref="A7:F7"/>
    <mergeCell ref="G7:M7"/>
    <mergeCell ref="A8:F8"/>
    <mergeCell ref="G8:M8"/>
    <mergeCell ref="N8:Q8"/>
    <mergeCell ref="F11:G192"/>
    <mergeCell ref="K11:M192"/>
    <mergeCell ref="A9:A10"/>
    <mergeCell ref="B9:B10"/>
    <mergeCell ref="C9:C10"/>
    <mergeCell ref="D9:D10"/>
    <mergeCell ref="I9:I10"/>
    <mergeCell ref="J9:J10"/>
    <mergeCell ref="H9:H10"/>
  </mergeCells>
  <pageMargins left="0.7" right="0.7" top="0.75" bottom="0.75" header="0.3" footer="0.3"/>
  <pageSetup scale="25"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topLeftCell="B13" zoomScale="60" zoomScaleNormal="60" workbookViewId="0">
      <selection activeCell="I15" sqref="I15"/>
    </sheetView>
  </sheetViews>
  <sheetFormatPr defaultRowHeight="15" x14ac:dyDescent="0.25"/>
  <cols>
    <col min="1" max="6" width="26.7109375" customWidth="1"/>
    <col min="7" max="10" width="36.7109375" customWidth="1"/>
  </cols>
  <sheetData>
    <row r="1" spans="1:10" ht="99.95" customHeight="1" x14ac:dyDescent="0.25">
      <c r="A1" s="156" t="s">
        <v>24</v>
      </c>
      <c r="B1" s="145"/>
      <c r="C1" s="145"/>
      <c r="D1" s="145"/>
      <c r="E1" s="145"/>
      <c r="F1" s="145"/>
      <c r="G1" s="145"/>
      <c r="H1" s="145"/>
      <c r="I1" s="145"/>
      <c r="J1" s="145"/>
    </row>
    <row r="2" spans="1:10" ht="99.95" customHeight="1" x14ac:dyDescent="0.25">
      <c r="A2" s="2" t="s">
        <v>2</v>
      </c>
      <c r="B2" s="101" t="str">
        <f>Achievement!B2</f>
        <v>Virginia Stodola</v>
      </c>
      <c r="C2" s="102"/>
      <c r="D2" s="102"/>
      <c r="E2" s="103"/>
      <c r="F2" s="2" t="s">
        <v>0</v>
      </c>
      <c r="G2" s="153" t="str">
        <f>Achievement!H2</f>
        <v>Dance I</v>
      </c>
      <c r="H2" s="154"/>
      <c r="I2" s="154"/>
      <c r="J2" s="155"/>
    </row>
    <row r="3" spans="1:10" ht="99.95" customHeight="1" x14ac:dyDescent="0.25">
      <c r="A3" s="2" t="s">
        <v>5</v>
      </c>
      <c r="B3" s="104" t="str">
        <f>Achievement!B3</f>
        <v>Proficient Dance I Baseline Assessment</v>
      </c>
      <c r="C3" s="105"/>
      <c r="D3" s="105"/>
      <c r="E3" s="106"/>
      <c r="F3" s="2" t="s">
        <v>9</v>
      </c>
      <c r="G3" s="153" t="str">
        <f>Achievement!H3</f>
        <v>9 through 12</v>
      </c>
      <c r="H3" s="154"/>
      <c r="I3" s="154"/>
      <c r="J3" s="155"/>
    </row>
    <row r="4" spans="1:10" ht="99.95" customHeight="1" x14ac:dyDescent="0.25">
      <c r="A4" s="2" t="s">
        <v>6</v>
      </c>
      <c r="B4" s="104" t="str">
        <f>Achievement!B4</f>
        <v>Proficient Dance I Summative Assessment</v>
      </c>
      <c r="C4" s="105"/>
      <c r="D4" s="105"/>
      <c r="E4" s="106"/>
      <c r="F4" s="2" t="s">
        <v>3</v>
      </c>
      <c r="G4" s="153" t="str">
        <f>Achievement!H4</f>
        <v>Academic year</v>
      </c>
      <c r="H4" s="154"/>
      <c r="I4" s="154"/>
      <c r="J4" s="155"/>
    </row>
    <row r="5" spans="1:10" ht="99.95" customHeight="1" x14ac:dyDescent="0.25">
      <c r="A5" s="2" t="s">
        <v>14</v>
      </c>
      <c r="B5" s="104" t="str">
        <f>Achievement!B5</f>
        <v>80% of students in my Dance I class will demonstrate achievement by earning a Proficient Dance I Summative Assessment score of 3 or greater on the Proficient Dance Rubric.</v>
      </c>
      <c r="C5" s="105"/>
      <c r="D5" s="105"/>
      <c r="E5" s="105"/>
      <c r="F5" s="105"/>
      <c r="G5" s="105"/>
      <c r="H5" s="105"/>
      <c r="I5" s="105"/>
      <c r="J5" s="106"/>
    </row>
    <row r="6" spans="1:10" ht="99.95" customHeight="1" x14ac:dyDescent="0.25">
      <c r="A6" s="2" t="s">
        <v>25</v>
      </c>
      <c r="B6" s="104" t="str">
        <f>'Growth-Low'!B5:M5</f>
        <v>80% of Low Level of Preparedness students in my Dance I class will demonstrate growth by achieving an End-of-Year Assessment Score greater than or equal to the Growth Cut Score of 1.74</v>
      </c>
      <c r="C6" s="105"/>
      <c r="D6" s="105"/>
      <c r="E6" s="105"/>
      <c r="F6" s="105"/>
      <c r="G6" s="105"/>
      <c r="H6" s="105"/>
      <c r="I6" s="105"/>
      <c r="J6" s="106"/>
    </row>
    <row r="7" spans="1:10" ht="99.95" customHeight="1" x14ac:dyDescent="0.25">
      <c r="A7" s="2" t="s">
        <v>26</v>
      </c>
      <c r="B7" s="104" t="str">
        <f>'Growth-Adequate'!B5:M5</f>
        <v>80% of Adequate  Level of Preparedness students in my Dance I class will demonstrate growth by achieving an End-of-Year Assessment Score greater than or equal to the Growth Cut Score of 3.31.</v>
      </c>
      <c r="C7" s="105"/>
      <c r="D7" s="105"/>
      <c r="E7" s="105"/>
      <c r="F7" s="105"/>
      <c r="G7" s="105"/>
      <c r="H7" s="105"/>
      <c r="I7" s="105"/>
      <c r="J7" s="106"/>
    </row>
    <row r="8" spans="1:10" ht="99.95" customHeight="1" x14ac:dyDescent="0.25">
      <c r="A8" s="2" t="s">
        <v>27</v>
      </c>
      <c r="B8" s="104" t="str">
        <f>'Growth-High'!B5:M5</f>
        <v>80% of High  Level of Preparedness students in my Dance I class will demonstrate growth by achieving an End-of-Year Assessment Score greater than or equal to the Growth Cut Score of 4.</v>
      </c>
      <c r="C8" s="105"/>
      <c r="D8" s="105"/>
      <c r="E8" s="105"/>
      <c r="F8" s="105"/>
      <c r="G8" s="105"/>
      <c r="H8" s="105"/>
      <c r="I8" s="105"/>
      <c r="J8" s="106"/>
    </row>
    <row r="9" spans="1:10" ht="113.25" customHeight="1" x14ac:dyDescent="0.25">
      <c r="A9" s="141" t="s">
        <v>28</v>
      </c>
      <c r="B9" s="142"/>
      <c r="C9" s="73"/>
      <c r="D9" s="73"/>
      <c r="E9" s="73"/>
      <c r="F9" s="73"/>
      <c r="G9" s="73"/>
      <c r="H9" s="73"/>
      <c r="I9" s="73"/>
      <c r="J9" s="73"/>
    </row>
    <row r="10" spans="1:10" ht="133.5" customHeight="1" x14ac:dyDescent="0.25">
      <c r="A10" s="147"/>
      <c r="B10" s="148"/>
      <c r="C10" s="151" t="s">
        <v>97</v>
      </c>
      <c r="D10" s="152"/>
      <c r="E10" s="152" t="s">
        <v>98</v>
      </c>
      <c r="F10" s="152"/>
      <c r="G10" s="21" t="s">
        <v>99</v>
      </c>
      <c r="H10" s="20" t="s">
        <v>30</v>
      </c>
      <c r="I10" s="20" t="s">
        <v>100</v>
      </c>
      <c r="J10" s="20" t="s">
        <v>101</v>
      </c>
    </row>
    <row r="11" spans="1:10" ht="75" customHeight="1" x14ac:dyDescent="0.25">
      <c r="A11" s="149"/>
      <c r="B11" s="150"/>
      <c r="C11" s="146">
        <f>Achievement!I10</f>
        <v>7</v>
      </c>
      <c r="D11" s="134"/>
      <c r="E11" s="133">
        <f>Achievement!J10</f>
        <v>5</v>
      </c>
      <c r="F11" s="134"/>
      <c r="G11" s="27">
        <f>Achievement!K10</f>
        <v>0.7142857142857143</v>
      </c>
      <c r="H11" s="28">
        <f>Achievement!B6</f>
        <v>0.8</v>
      </c>
      <c r="I11" s="28">
        <f>IF(G11/H11&lt;=1,G11/H11,1)</f>
        <v>0.89285714285714279</v>
      </c>
      <c r="J11" s="19" t="str">
        <f>IF(I11&gt;=0.9,"4",IF(I11&gt;=0.8,"3",IF(I11&gt;=0.7,"2", "1")))</f>
        <v>3</v>
      </c>
    </row>
    <row r="12" spans="1:10" ht="113.25" customHeight="1" x14ac:dyDescent="0.25">
      <c r="A12" s="143" t="s">
        <v>31</v>
      </c>
      <c r="B12" s="144"/>
      <c r="C12" s="145"/>
      <c r="D12" s="145"/>
      <c r="E12" s="145"/>
      <c r="F12" s="145"/>
      <c r="G12" s="145"/>
      <c r="H12" s="145"/>
      <c r="I12" s="145"/>
      <c r="J12" s="145"/>
    </row>
    <row r="13" spans="1:10" ht="133.5" customHeight="1" x14ac:dyDescent="0.25">
      <c r="A13" s="121" t="s">
        <v>32</v>
      </c>
      <c r="B13" s="122"/>
      <c r="C13" s="136" t="s">
        <v>97</v>
      </c>
      <c r="D13" s="136"/>
      <c r="E13" s="136" t="s">
        <v>102</v>
      </c>
      <c r="F13" s="136"/>
      <c r="G13" s="22" t="s">
        <v>103</v>
      </c>
      <c r="H13" s="23" t="s">
        <v>35</v>
      </c>
      <c r="I13" s="23" t="s">
        <v>104</v>
      </c>
      <c r="J13" s="138"/>
    </row>
    <row r="14" spans="1:10" ht="75" customHeight="1" x14ac:dyDescent="0.25">
      <c r="A14" s="123"/>
      <c r="B14" s="124"/>
      <c r="C14" s="133">
        <f>'Growth-Low'!K10</f>
        <v>7</v>
      </c>
      <c r="D14" s="134"/>
      <c r="E14" s="133">
        <f>'Growth-Low'!L10</f>
        <v>2</v>
      </c>
      <c r="F14" s="134"/>
      <c r="G14" s="27">
        <f>'Growth-Low'!M10</f>
        <v>0.2857142857142857</v>
      </c>
      <c r="H14" s="28">
        <f>'Growth-Low'!B6</f>
        <v>0.8</v>
      </c>
      <c r="I14" s="28">
        <f>IFERROR(IF(G14/H14&lt;=1,G14/H14,1),"")</f>
        <v>0.3571428571428571</v>
      </c>
      <c r="J14" s="139"/>
    </row>
    <row r="15" spans="1:10" ht="133.5" customHeight="1" x14ac:dyDescent="0.25">
      <c r="A15" s="125" t="s">
        <v>33</v>
      </c>
      <c r="B15" s="126"/>
      <c r="C15" s="137" t="s">
        <v>97</v>
      </c>
      <c r="D15" s="137"/>
      <c r="E15" s="137" t="s">
        <v>102</v>
      </c>
      <c r="F15" s="137"/>
      <c r="G15" s="25" t="s">
        <v>103</v>
      </c>
      <c r="H15" s="16" t="s">
        <v>35</v>
      </c>
      <c r="I15" s="16" t="s">
        <v>104</v>
      </c>
      <c r="J15" s="139"/>
    </row>
    <row r="16" spans="1:10" ht="75" customHeight="1" x14ac:dyDescent="0.25">
      <c r="A16" s="127"/>
      <c r="B16" s="128"/>
      <c r="C16" s="133">
        <f>'Growth-Adequate'!K10</f>
        <v>7</v>
      </c>
      <c r="D16" s="134"/>
      <c r="E16" s="133">
        <f>'Growth-Adequate'!L10</f>
        <v>5</v>
      </c>
      <c r="F16" s="134"/>
      <c r="G16" s="27">
        <f>'Growth-Adequate'!M10</f>
        <v>0.7142857142857143</v>
      </c>
      <c r="H16" s="28">
        <f>'Growth-Adequate'!B6</f>
        <v>0.8</v>
      </c>
      <c r="I16" s="28">
        <f>IFERROR(IF(G16/H16&lt;=1,G16/H16,1),"")</f>
        <v>0.89285714285714279</v>
      </c>
      <c r="J16" s="139"/>
    </row>
    <row r="17" spans="1:10" ht="133.5" customHeight="1" x14ac:dyDescent="0.25">
      <c r="A17" s="129" t="s">
        <v>34</v>
      </c>
      <c r="B17" s="130"/>
      <c r="C17" s="135" t="s">
        <v>97</v>
      </c>
      <c r="D17" s="135"/>
      <c r="E17" s="135" t="s">
        <v>102</v>
      </c>
      <c r="F17" s="135"/>
      <c r="G17" s="24" t="s">
        <v>103</v>
      </c>
      <c r="H17" s="18" t="s">
        <v>35</v>
      </c>
      <c r="I17" s="18" t="s">
        <v>104</v>
      </c>
      <c r="J17" s="139"/>
    </row>
    <row r="18" spans="1:10" ht="75" customHeight="1" x14ac:dyDescent="0.25">
      <c r="A18" s="131"/>
      <c r="B18" s="132"/>
      <c r="C18" s="133">
        <f>'Growth-High'!K10</f>
        <v>7</v>
      </c>
      <c r="D18" s="134"/>
      <c r="E18" s="133">
        <f>'Growth-High'!L10</f>
        <v>4</v>
      </c>
      <c r="F18" s="134"/>
      <c r="G18" s="27">
        <f>'Growth-High'!M10</f>
        <v>0.5714285714285714</v>
      </c>
      <c r="H18" s="28">
        <f>'Growth-High'!B6</f>
        <v>0.8</v>
      </c>
      <c r="I18" s="28">
        <f>IFERROR(IF(G18/H18&lt;=1,G18/H18,1),"")</f>
        <v>0.71428571428571419</v>
      </c>
      <c r="J18" s="140"/>
    </row>
    <row r="19" spans="1:10" ht="133.5" customHeight="1" x14ac:dyDescent="0.25">
      <c r="A19" s="115" t="s">
        <v>36</v>
      </c>
      <c r="B19" s="116"/>
      <c r="C19" s="116"/>
      <c r="D19" s="116"/>
      <c r="E19" s="116"/>
      <c r="F19" s="116"/>
      <c r="G19" s="116"/>
      <c r="H19" s="117"/>
      <c r="I19" s="26" t="s">
        <v>105</v>
      </c>
      <c r="J19" s="26" t="s">
        <v>106</v>
      </c>
    </row>
    <row r="20" spans="1:10" ht="75" customHeight="1" x14ac:dyDescent="0.25">
      <c r="A20" s="118"/>
      <c r="B20" s="119"/>
      <c r="C20" s="119"/>
      <c r="D20" s="119"/>
      <c r="E20" s="119"/>
      <c r="F20" s="119"/>
      <c r="G20" s="119"/>
      <c r="H20" s="120"/>
      <c r="I20" s="29">
        <f>IFERROR(AVERAGE(I14,I16,I18),"")</f>
        <v>0.65476190476190477</v>
      </c>
      <c r="J20" s="19" t="str">
        <f>IF(I20&gt;=0.9,"4",IF(I20&gt;=0.8,"3",IF(I20&gt;=0.7,"2", "1")))</f>
        <v>1</v>
      </c>
    </row>
  </sheetData>
  <sheetProtection selectLockedCells="1"/>
  <mergeCells count="35">
    <mergeCell ref="B5:J5"/>
    <mergeCell ref="B4:E4"/>
    <mergeCell ref="G4:J4"/>
    <mergeCell ref="A1:J1"/>
    <mergeCell ref="B2:E2"/>
    <mergeCell ref="G2:J2"/>
    <mergeCell ref="B3:E3"/>
    <mergeCell ref="G3:J3"/>
    <mergeCell ref="J13:J18"/>
    <mergeCell ref="B6:J6"/>
    <mergeCell ref="B7:J7"/>
    <mergeCell ref="B8:J8"/>
    <mergeCell ref="A9:J9"/>
    <mergeCell ref="A12:J12"/>
    <mergeCell ref="C11:D11"/>
    <mergeCell ref="E11:F11"/>
    <mergeCell ref="A10:B11"/>
    <mergeCell ref="C10:D10"/>
    <mergeCell ref="E10:F10"/>
    <mergeCell ref="A19:H20"/>
    <mergeCell ref="A13:B14"/>
    <mergeCell ref="A15:B16"/>
    <mergeCell ref="A17:B18"/>
    <mergeCell ref="C18:D18"/>
    <mergeCell ref="E18:F18"/>
    <mergeCell ref="C17:D17"/>
    <mergeCell ref="E17:F17"/>
    <mergeCell ref="C14:D14"/>
    <mergeCell ref="E14:F14"/>
    <mergeCell ref="C16:D16"/>
    <mergeCell ref="E16:F16"/>
    <mergeCell ref="C13:D13"/>
    <mergeCell ref="E13:F13"/>
    <mergeCell ref="C15:D15"/>
    <mergeCell ref="E15:F15"/>
  </mergeCells>
  <dataValidations count="1">
    <dataValidation operator="lessThanOrEqual" allowBlank="1" showInputMessage="1" showErrorMessage="1" sqref="I11 J13 I14 I16 I18"/>
  </dataValidations>
  <pageMargins left="0.7" right="0.7" top="0.75" bottom="0.75" header="0.3" footer="0.3"/>
  <pageSetup scale="39"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Achievement</vt:lpstr>
      <vt:lpstr>Growth-Low</vt:lpstr>
      <vt:lpstr>Growth-Adequate</vt:lpstr>
      <vt:lpstr>Growth-High</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 Stodola</dc:creator>
  <cp:lastModifiedBy>Gordon Perkins</cp:lastModifiedBy>
  <cp:lastPrinted>2017-07-05T17:36:43Z</cp:lastPrinted>
  <dcterms:created xsi:type="dcterms:W3CDTF">2016-03-31T22:56:19Z</dcterms:created>
  <dcterms:modified xsi:type="dcterms:W3CDTF">2018-04-09T20:42:39Z</dcterms:modified>
</cp:coreProperties>
</file>