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420" yWindow="6540" windowWidth="24240" windowHeight="10800" activeTab="0"/>
  </bookViews>
  <sheets>
    <sheet name="CPRI Work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<sst xmlns="http://schemas.openxmlformats.org/spreadsheetml/2006/main" count="55" uniqueCount="43">
  <si>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Hazard</t>
  </si>
  <si>
    <t>Probability</t>
  </si>
  <si>
    <t>Magnitude/Severity</t>
  </si>
  <si>
    <t>Warning Time</t>
  </si>
  <si>
    <t>Duration</t>
  </si>
  <si>
    <t>Unlikely</t>
  </si>
  <si>
    <t>Possibly</t>
  </si>
  <si>
    <t>Likely</t>
  </si>
  <si>
    <t>Highly Likely</t>
  </si>
  <si>
    <t>Negligible</t>
  </si>
  <si>
    <t>Limited</t>
  </si>
  <si>
    <t>Critical</t>
  </si>
  <si>
    <t>Catastrophic</t>
  </si>
  <si>
    <t>&lt; 6 hours</t>
  </si>
  <si>
    <t>6 - 12 hours</t>
  </si>
  <si>
    <t>12 - 24 hours</t>
  </si>
  <si>
    <t>&gt; 24 hours</t>
  </si>
  <si>
    <t>&lt; 24 hours</t>
  </si>
  <si>
    <t>&lt; 1 week</t>
  </si>
  <si>
    <t>&gt; 1 week</t>
  </si>
  <si>
    <t xml:space="preserve">Thunderstorm/High Winds </t>
  </si>
  <si>
    <t xml:space="preserve">Wildfires </t>
  </si>
  <si>
    <t>HUMAN CAUSED</t>
  </si>
  <si>
    <t>NATURAL</t>
  </si>
  <si>
    <t>CPRI
Score</t>
  </si>
  <si>
    <t>CPRI-Calculated Priority Risk Index</t>
  </si>
  <si>
    <t>Tornadoes</t>
  </si>
  <si>
    <t>Snow Storms</t>
  </si>
  <si>
    <t>Bio-Terrorism</t>
  </si>
  <si>
    <t>Civil Unrest</t>
  </si>
  <si>
    <t>Food Safety</t>
  </si>
  <si>
    <t>Pandemic</t>
  </si>
  <si>
    <t>Power Outage</t>
  </si>
  <si>
    <t>Radiological Incident</t>
  </si>
  <si>
    <t>Train Derailment</t>
  </si>
  <si>
    <t>x</t>
  </si>
  <si>
    <t>Dam Failure</t>
  </si>
  <si>
    <t xml:space="preserve">NOTE:  To use spreadsheet, place a lower-case "x" in the appropriate box for each category.  USE ONLY ONE "x" FOR EACH CATEGORY.
              The spreadsheet will automatically calculate the CPRI.  </t>
  </si>
  <si>
    <t>EXAMPLE</t>
  </si>
  <si>
    <t xml:space="preserve">Extreme Heat </t>
  </si>
  <si>
    <t>Haz-Mat Incident</t>
  </si>
  <si>
    <t>Flooding/Flash Flooding</t>
  </si>
  <si>
    <t>Active Shooter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</si>
</sst>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2" fillId="30" borderId="1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0" borderId="18" xfId="0" applyFont="1" applyFill="1" applyBorder="1" applyAlignment="1">
      <alignment horizontal="center" wrapText="1"/>
    </xf>
    <xf numFmtId="0" fontId="2" fillId="30" borderId="1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31" borderId="11" xfId="0" applyFont="1" applyFill="1" applyBorder="1" applyAlignment="1">
      <alignment horizontal="left"/>
    </xf>
    <xf numFmtId="0" fontId="2" fillId="31" borderId="19" xfId="0" applyFont="1" applyFill="1" applyBorder="1" applyAlignment="1">
      <alignment horizontal="left"/>
    </xf>
    <xf numFmtId="0" fontId="2" fillId="31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24"/>
  <sheetViews>
    <sheetView tabSelected="1" zoomScale="95" zoomScaleNormal="95" zoomScalePageLayoutView="0" workbookViewId="0" topLeftCell="A1">
      <selection activeCell="Q16" sqref="Q16"/>
    </sheetView>
  </sheetViews>
  <sheetFormatPr defaultColWidth="8.8515625" defaultRowHeight="15"/>
  <cols>
    <col min="1" max="1" width="25.28125" style="1" customWidth="1"/>
    <col min="2" max="5" width="8.7109375" style="1" customWidth="1"/>
    <col min="6" max="6" width="10.00390625" style="1" customWidth="1"/>
    <col min="7" max="8" width="8.7109375" style="1" customWidth="1"/>
    <col min="9" max="9" width="12.140625" style="1" customWidth="1"/>
    <col min="10" max="14" width="8.7109375" style="1" customWidth="1"/>
    <col min="15" max="15" width="9.7109375" style="1" customWidth="1"/>
    <col min="16" max="17" width="8.7109375" style="1" customWidth="1"/>
    <col min="18" max="19" width="8.8515625" style="1" customWidth="1"/>
    <col min="20" max="36" width="8.8515625" style="1" hidden="1" customWidth="1"/>
    <col min="37" max="16384" width="8.8515625" style="1" customWidth="1"/>
  </cols>
  <sheetData>
    <row r="1" spans="1:18" s="2" customFormat="1" ht="13.5" customHeight="1">
      <c r="A1" s="20" t="s">
        <v>0</v>
      </c>
      <c r="B1" s="30" t="s">
        <v>1</v>
      </c>
      <c r="C1" s="31"/>
      <c r="D1" s="31"/>
      <c r="E1" s="32"/>
      <c r="F1" s="30" t="s">
        <v>2</v>
      </c>
      <c r="G1" s="31"/>
      <c r="H1" s="31"/>
      <c r="I1" s="32"/>
      <c r="J1" s="30" t="s">
        <v>3</v>
      </c>
      <c r="K1" s="31"/>
      <c r="L1" s="31"/>
      <c r="M1" s="32"/>
      <c r="N1" s="33" t="s">
        <v>4</v>
      </c>
      <c r="O1" s="31"/>
      <c r="P1" s="31"/>
      <c r="Q1" s="34"/>
      <c r="R1" s="22" t="s">
        <v>24</v>
      </c>
    </row>
    <row r="2" spans="1:18" s="2" customFormat="1" ht="27" customHeight="1">
      <c r="A2" s="21"/>
      <c r="B2" s="8" t="s">
        <v>5</v>
      </c>
      <c r="C2" s="9" t="s">
        <v>6</v>
      </c>
      <c r="D2" s="9" t="s">
        <v>7</v>
      </c>
      <c r="E2" s="10" t="s">
        <v>8</v>
      </c>
      <c r="F2" s="8" t="s">
        <v>9</v>
      </c>
      <c r="G2" s="9" t="s">
        <v>10</v>
      </c>
      <c r="H2" s="9" t="s">
        <v>11</v>
      </c>
      <c r="I2" s="10" t="s">
        <v>12</v>
      </c>
      <c r="J2" s="8" t="s">
        <v>13</v>
      </c>
      <c r="K2" s="9" t="s">
        <v>14</v>
      </c>
      <c r="L2" s="9" t="s">
        <v>15</v>
      </c>
      <c r="M2" s="10" t="s">
        <v>16</v>
      </c>
      <c r="N2" s="11" t="s">
        <v>13</v>
      </c>
      <c r="O2" s="9" t="s">
        <v>17</v>
      </c>
      <c r="P2" s="9" t="s">
        <v>18</v>
      </c>
      <c r="Q2" s="12" t="s">
        <v>19</v>
      </c>
      <c r="R2" s="23"/>
    </row>
    <row r="3" spans="1:18" s="2" customFormat="1" ht="12.75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36" ht="12.75">
      <c r="A4" s="4" t="s">
        <v>36</v>
      </c>
      <c r="B4" s="6" t="s">
        <v>35</v>
      </c>
      <c r="C4" s="3"/>
      <c r="D4" s="3"/>
      <c r="E4" s="7"/>
      <c r="F4" s="6" t="s">
        <v>35</v>
      </c>
      <c r="G4" s="3"/>
      <c r="H4" s="3"/>
      <c r="I4" s="7"/>
      <c r="J4" s="6" t="s">
        <v>35</v>
      </c>
      <c r="K4" s="3"/>
      <c r="L4" s="3"/>
      <c r="M4" s="7"/>
      <c r="N4" s="5"/>
      <c r="O4" s="3" t="s">
        <v>35</v>
      </c>
      <c r="P4" s="3"/>
      <c r="Q4" s="7"/>
      <c r="R4" s="14">
        <f>AJ4</f>
        <v>1.55</v>
      </c>
      <c r="S4" s="1" t="s">
        <v>38</v>
      </c>
      <c r="T4" s="1">
        <f>IF(B4="x",1,0)</f>
        <v>1</v>
      </c>
      <c r="U4" s="1">
        <f>IF(C4="x",2,0)</f>
        <v>0</v>
      </c>
      <c r="V4" s="1">
        <f>IF(D4="x",3,0)</f>
        <v>0</v>
      </c>
      <c r="W4" s="1">
        <f>IF(E4="x",4,0)</f>
        <v>0</v>
      </c>
      <c r="X4" s="1">
        <f>IF(F4="x",1,0)</f>
        <v>1</v>
      </c>
      <c r="Y4" s="1">
        <f>IF(G4="x",2,0)</f>
        <v>0</v>
      </c>
      <c r="Z4" s="1">
        <f>IF(H4="x",3,0)</f>
        <v>0</v>
      </c>
      <c r="AA4" s="1">
        <f>IF(I4="x",4,0)</f>
        <v>0</v>
      </c>
      <c r="AB4" s="1">
        <f>IF(J4="x",4,0)</f>
        <v>4</v>
      </c>
      <c r="AC4" s="1">
        <f>IF(K4="x",3,0)</f>
        <v>0</v>
      </c>
      <c r="AD4" s="1">
        <f>IF(L4="x",2,0)</f>
        <v>0</v>
      </c>
      <c r="AE4" s="1">
        <f>IF(M4="x",1,0)</f>
        <v>0</v>
      </c>
      <c r="AF4" s="1">
        <f>IF(N4="x",1,0)</f>
        <v>0</v>
      </c>
      <c r="AG4" s="1">
        <f>IF(O4="x",2,0)</f>
        <v>2</v>
      </c>
      <c r="AH4" s="1">
        <f>IF(P4="x",3,0)</f>
        <v>0</v>
      </c>
      <c r="AI4" s="1">
        <f>IF(Q4="x",4,0)</f>
        <v>0</v>
      </c>
      <c r="AJ4" s="1">
        <f>(SUM(T4:W4)*0.45)+(SUM(X4:AA4)*0.3)+(SUM(AB4:AE4)*0.15)+(SUM(AF4:AI4)*0.1)</f>
        <v>1.55</v>
      </c>
    </row>
    <row r="5" spans="1:36" ht="12.75">
      <c r="A5" s="4" t="s">
        <v>41</v>
      </c>
      <c r="B5" s="6"/>
      <c r="C5" s="3"/>
      <c r="D5" s="3"/>
      <c r="E5" s="7"/>
      <c r="F5" s="6"/>
      <c r="G5" s="3"/>
      <c r="H5" s="3"/>
      <c r="I5" s="7"/>
      <c r="J5" s="6"/>
      <c r="K5" s="3"/>
      <c r="L5" s="3"/>
      <c r="M5" s="7"/>
      <c r="N5" s="5"/>
      <c r="O5" s="3"/>
      <c r="P5" s="3"/>
      <c r="Q5" s="13"/>
      <c r="R5" s="14">
        <f aca="true" t="shared" si="0" ref="R5:R20">AJ5</f>
        <v>0</v>
      </c>
      <c r="T5" s="1">
        <f aca="true" t="shared" si="1" ref="T5:T10">IF(B5="x",1,0)</f>
        <v>0</v>
      </c>
      <c r="U5" s="1">
        <f aca="true" t="shared" si="2" ref="U5:U10">IF(C5="x",2,0)</f>
        <v>0</v>
      </c>
      <c r="V5" s="1">
        <f aca="true" t="shared" si="3" ref="V5:V10">IF(D5="x",3,0)</f>
        <v>0</v>
      </c>
      <c r="W5" s="1">
        <f aca="true" t="shared" si="4" ref="W5:W10">IF(E5="x",4,0)</f>
        <v>0</v>
      </c>
      <c r="X5" s="1">
        <f aca="true" t="shared" si="5" ref="X5:X10">IF(F5="x",1,0)</f>
        <v>0</v>
      </c>
      <c r="Y5" s="1">
        <f aca="true" t="shared" si="6" ref="Y5:Y10">IF(G5="x",2,0)</f>
        <v>0</v>
      </c>
      <c r="Z5" s="1">
        <f aca="true" t="shared" si="7" ref="Z5:Z10">IF(H5="x",3,0)</f>
        <v>0</v>
      </c>
      <c r="AA5" s="1">
        <f aca="true" t="shared" si="8" ref="AA5:AA10">IF(I5="x",4,0)</f>
        <v>0</v>
      </c>
      <c r="AB5" s="1">
        <f aca="true" t="shared" si="9" ref="AB5:AB20">IF(J5="x",4,0)</f>
        <v>0</v>
      </c>
      <c r="AC5" s="1">
        <f aca="true" t="shared" si="10" ref="AC5:AC20">IF(K5="x",3,0)</f>
        <v>0</v>
      </c>
      <c r="AD5" s="1">
        <f aca="true" t="shared" si="11" ref="AD5:AD20">IF(L5="x",2,0)</f>
        <v>0</v>
      </c>
      <c r="AE5" s="1">
        <f aca="true" t="shared" si="12" ref="AE5:AE20">IF(M5="x",1,0)</f>
        <v>0</v>
      </c>
      <c r="AF5" s="1">
        <f aca="true" t="shared" si="13" ref="AF5:AF10">IF(N5="x",1,0)</f>
        <v>0</v>
      </c>
      <c r="AG5" s="1">
        <f aca="true" t="shared" si="14" ref="AG5:AG10">IF(O5="x",2,0)</f>
        <v>0</v>
      </c>
      <c r="AH5" s="1">
        <f aca="true" t="shared" si="15" ref="AH5:AH10">IF(P5="x",3,0)</f>
        <v>0</v>
      </c>
      <c r="AI5" s="1">
        <f aca="true" t="shared" si="16" ref="AI5:AI10">IF(Q5="x",4,0)</f>
        <v>0</v>
      </c>
      <c r="AJ5" s="1">
        <f aca="true" t="shared" si="17" ref="AJ5:AJ10">(SUM(T5:W5)*0.45)+(SUM(X5:AA5)*0.3)+(SUM(AB5:AE5)*0.15)+(SUM(AF5:AI5)*0.1)</f>
        <v>0</v>
      </c>
    </row>
    <row r="6" spans="1:36" ht="12.75">
      <c r="A6" s="4" t="s">
        <v>39</v>
      </c>
      <c r="B6" s="6"/>
      <c r="C6" s="3"/>
      <c r="D6" s="3"/>
      <c r="E6" s="7"/>
      <c r="F6" s="6"/>
      <c r="G6" s="3"/>
      <c r="H6" s="3"/>
      <c r="I6" s="7"/>
      <c r="J6" s="6"/>
      <c r="K6" s="3"/>
      <c r="L6" s="3"/>
      <c r="M6" s="7"/>
      <c r="N6" s="5"/>
      <c r="O6" s="3"/>
      <c r="P6" s="3"/>
      <c r="Q6" s="13"/>
      <c r="R6" s="14">
        <f t="shared" si="0"/>
        <v>0</v>
      </c>
      <c r="T6" s="1">
        <f t="shared" si="1"/>
        <v>0</v>
      </c>
      <c r="U6" s="1">
        <f t="shared" si="2"/>
        <v>0</v>
      </c>
      <c r="V6" s="1">
        <f t="shared" si="3"/>
        <v>0</v>
      </c>
      <c r="W6" s="1">
        <f t="shared" si="4"/>
        <v>0</v>
      </c>
      <c r="X6" s="1">
        <f t="shared" si="5"/>
        <v>0</v>
      </c>
      <c r="Y6" s="1">
        <f t="shared" si="6"/>
        <v>0</v>
      </c>
      <c r="Z6" s="1">
        <f t="shared" si="7"/>
        <v>0</v>
      </c>
      <c r="AA6" s="1">
        <f t="shared" si="8"/>
        <v>0</v>
      </c>
      <c r="AB6" s="1">
        <f t="shared" si="9"/>
        <v>0</v>
      </c>
      <c r="AC6" s="1">
        <f t="shared" si="10"/>
        <v>0</v>
      </c>
      <c r="AD6" s="1">
        <f t="shared" si="11"/>
        <v>0</v>
      </c>
      <c r="AE6" s="1">
        <f t="shared" si="12"/>
        <v>0</v>
      </c>
      <c r="AF6" s="1">
        <f t="shared" si="13"/>
        <v>0</v>
      </c>
      <c r="AG6" s="1">
        <f t="shared" si="14"/>
        <v>0</v>
      </c>
      <c r="AH6" s="1">
        <f t="shared" si="15"/>
        <v>0</v>
      </c>
      <c r="AI6" s="1">
        <f t="shared" si="16"/>
        <v>0</v>
      </c>
      <c r="AJ6" s="1">
        <f t="shared" si="17"/>
        <v>0</v>
      </c>
    </row>
    <row r="7" spans="1:36" ht="12.75">
      <c r="A7" s="17" t="s">
        <v>27</v>
      </c>
      <c r="B7" s="18"/>
      <c r="C7" s="3"/>
      <c r="D7" s="3"/>
      <c r="E7" s="7"/>
      <c r="F7" s="6"/>
      <c r="G7" s="3"/>
      <c r="H7" s="3"/>
      <c r="I7" s="7"/>
      <c r="J7" s="6"/>
      <c r="K7" s="3"/>
      <c r="L7" s="3"/>
      <c r="M7" s="7"/>
      <c r="N7" s="5"/>
      <c r="O7" s="3"/>
      <c r="P7" s="3"/>
      <c r="Q7" s="13"/>
      <c r="R7" s="14">
        <f>AJ7</f>
        <v>0</v>
      </c>
      <c r="T7" s="1">
        <f>IF(B7="x",1,0)</f>
        <v>0</v>
      </c>
      <c r="U7" s="1">
        <f>IF(C7="x",2,0)</f>
        <v>0</v>
      </c>
      <c r="V7" s="1">
        <f>IF(D7="x",3,0)</f>
        <v>0</v>
      </c>
      <c r="W7" s="1">
        <f>IF(E7="x",4,0)</f>
        <v>0</v>
      </c>
      <c r="X7" s="1">
        <f>IF(F7="x",1,0)</f>
        <v>0</v>
      </c>
      <c r="Y7" s="1">
        <f>IF(G7="x",2,0)</f>
        <v>0</v>
      </c>
      <c r="Z7" s="1">
        <f>IF(H7="x",3,0)</f>
        <v>0</v>
      </c>
      <c r="AA7" s="1">
        <f>IF(I7="x",4,0)</f>
        <v>0</v>
      </c>
      <c r="AB7" s="1">
        <f>IF(J7="x",4,0)</f>
        <v>0</v>
      </c>
      <c r="AC7" s="1">
        <f>IF(K7="x",3,0)</f>
        <v>0</v>
      </c>
      <c r="AD7" s="1">
        <f>IF(L7="x",2,0)</f>
        <v>0</v>
      </c>
      <c r="AE7" s="1">
        <f>IF(M7="x",1,0)</f>
        <v>0</v>
      </c>
      <c r="AF7" s="1">
        <f>IF(N7="x",1,0)</f>
        <v>0</v>
      </c>
      <c r="AG7" s="1">
        <f>IF(O7="x",2,0)</f>
        <v>0</v>
      </c>
      <c r="AH7" s="1">
        <f>IF(P7="x",3,0)</f>
        <v>0</v>
      </c>
      <c r="AI7" s="1">
        <f>IF(Q7="x",4,0)</f>
        <v>0</v>
      </c>
      <c r="AJ7" s="1">
        <f>(SUM(T7:W7)*0.45)+(SUM(X7:AA7)*0.3)+(SUM(AB7:AE7)*0.15)+(SUM(AF7:AI7)*0.1)</f>
        <v>0</v>
      </c>
    </row>
    <row r="8" spans="1:36" ht="12.75">
      <c r="A8" s="4" t="s">
        <v>20</v>
      </c>
      <c r="B8" s="6"/>
      <c r="C8" s="3"/>
      <c r="D8" s="3"/>
      <c r="E8" s="16"/>
      <c r="F8" s="6"/>
      <c r="G8" s="3"/>
      <c r="H8" s="3"/>
      <c r="I8" s="7"/>
      <c r="J8" s="6"/>
      <c r="K8" s="3"/>
      <c r="L8" s="3"/>
      <c r="M8" s="7"/>
      <c r="N8" s="5"/>
      <c r="O8" s="3"/>
      <c r="P8" s="3"/>
      <c r="Q8" s="13"/>
      <c r="R8" s="14">
        <f t="shared" si="0"/>
        <v>0</v>
      </c>
      <c r="T8" s="1">
        <f t="shared" si="1"/>
        <v>0</v>
      </c>
      <c r="U8" s="1">
        <f t="shared" si="2"/>
        <v>0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6"/>
        <v>0</v>
      </c>
      <c r="Z8" s="1">
        <f t="shared" si="7"/>
        <v>0</v>
      </c>
      <c r="AA8" s="1">
        <f t="shared" si="8"/>
        <v>0</v>
      </c>
      <c r="AB8" s="1">
        <f t="shared" si="9"/>
        <v>0</v>
      </c>
      <c r="AC8" s="1">
        <f t="shared" si="10"/>
        <v>0</v>
      </c>
      <c r="AD8" s="1">
        <f t="shared" si="11"/>
        <v>0</v>
      </c>
      <c r="AE8" s="1">
        <f t="shared" si="12"/>
        <v>0</v>
      </c>
      <c r="AF8" s="1">
        <f t="shared" si="13"/>
        <v>0</v>
      </c>
      <c r="AG8" s="1">
        <f t="shared" si="14"/>
        <v>0</v>
      </c>
      <c r="AH8" s="1">
        <f t="shared" si="15"/>
        <v>0</v>
      </c>
      <c r="AI8" s="1">
        <f t="shared" si="16"/>
        <v>0</v>
      </c>
      <c r="AJ8" s="1">
        <f t="shared" si="17"/>
        <v>0</v>
      </c>
    </row>
    <row r="9" spans="1:36" ht="12.75">
      <c r="A9" s="17" t="s">
        <v>26</v>
      </c>
      <c r="B9" s="6"/>
      <c r="C9" s="15"/>
      <c r="D9" s="15"/>
      <c r="E9" s="7"/>
      <c r="F9" s="6"/>
      <c r="G9" s="15"/>
      <c r="H9" s="3"/>
      <c r="I9" s="7"/>
      <c r="J9" s="18"/>
      <c r="K9" s="3"/>
      <c r="L9" s="3"/>
      <c r="M9" s="7"/>
      <c r="N9" s="5"/>
      <c r="O9" s="3"/>
      <c r="P9" s="3"/>
      <c r="Q9" s="13"/>
      <c r="R9" s="14">
        <f>AJ9</f>
        <v>0</v>
      </c>
      <c r="T9" s="1">
        <f>IF(B9="x",1,0)</f>
        <v>0</v>
      </c>
      <c r="U9" s="1">
        <f>IF(C9="x",2,0)</f>
        <v>0</v>
      </c>
      <c r="V9" s="1">
        <f>IF(D9="x",3,0)</f>
        <v>0</v>
      </c>
      <c r="W9" s="1">
        <f>IF(E9="x",4,0)</f>
        <v>0</v>
      </c>
      <c r="X9" s="1">
        <f>IF(F9="x",1,0)</f>
        <v>0</v>
      </c>
      <c r="Y9" s="1">
        <f>IF(G9="x",2,0)</f>
        <v>0</v>
      </c>
      <c r="Z9" s="1">
        <f>IF(H9="x",3,0)</f>
        <v>0</v>
      </c>
      <c r="AA9" s="1">
        <f>IF(I9="x",4,0)</f>
        <v>0</v>
      </c>
      <c r="AB9" s="1">
        <f>IF(J9="x",4,0)</f>
        <v>0</v>
      </c>
      <c r="AC9" s="1">
        <f>IF(K9="x",3,0)</f>
        <v>0</v>
      </c>
      <c r="AD9" s="1">
        <f>IF(L9="x",2,0)</f>
        <v>0</v>
      </c>
      <c r="AE9" s="1">
        <f>IF(M9="x",1,0)</f>
        <v>0</v>
      </c>
      <c r="AF9" s="1">
        <f>IF(N9="x",1,0)</f>
        <v>0</v>
      </c>
      <c r="AG9" s="1">
        <f>IF(O9="x",2,0)</f>
        <v>0</v>
      </c>
      <c r="AH9" s="1">
        <f>IF(P9="x",3,0)</f>
        <v>0</v>
      </c>
      <c r="AI9" s="1">
        <f>IF(Q9="x",4,0)</f>
        <v>0</v>
      </c>
      <c r="AJ9" s="1">
        <f>(SUM(T9:W9)*0.45)+(SUM(X9:AA9)*0.3)+(SUM(AB9:AE9)*0.15)+(SUM(AF9:AI9)*0.1)</f>
        <v>0</v>
      </c>
    </row>
    <row r="10" spans="1:36" ht="12.75">
      <c r="A10" s="4" t="s">
        <v>21</v>
      </c>
      <c r="B10" s="6"/>
      <c r="C10" s="3"/>
      <c r="D10" s="3"/>
      <c r="E10" s="7"/>
      <c r="F10" s="6"/>
      <c r="G10" s="3"/>
      <c r="H10" s="3"/>
      <c r="I10" s="7"/>
      <c r="J10" s="6"/>
      <c r="K10" s="3"/>
      <c r="L10" s="3"/>
      <c r="M10" s="7"/>
      <c r="N10" s="5"/>
      <c r="O10" s="3"/>
      <c r="P10" s="3"/>
      <c r="Q10" s="13"/>
      <c r="R10" s="14">
        <f t="shared" si="0"/>
        <v>0</v>
      </c>
      <c r="T10" s="1">
        <f t="shared" si="1"/>
        <v>0</v>
      </c>
      <c r="U10" s="1">
        <f t="shared" si="2"/>
        <v>0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6"/>
        <v>0</v>
      </c>
      <c r="Z10" s="1">
        <f t="shared" si="7"/>
        <v>0</v>
      </c>
      <c r="AA10" s="1">
        <f t="shared" si="8"/>
        <v>0</v>
      </c>
      <c r="AB10" s="1">
        <f t="shared" si="9"/>
        <v>0</v>
      </c>
      <c r="AC10" s="1">
        <f t="shared" si="10"/>
        <v>0</v>
      </c>
      <c r="AD10" s="1">
        <f t="shared" si="11"/>
        <v>0</v>
      </c>
      <c r="AE10" s="1">
        <f t="shared" si="12"/>
        <v>0</v>
      </c>
      <c r="AF10" s="1">
        <f t="shared" si="13"/>
        <v>0</v>
      </c>
      <c r="AG10" s="1">
        <f t="shared" si="14"/>
        <v>0</v>
      </c>
      <c r="AH10" s="1">
        <f t="shared" si="15"/>
        <v>0</v>
      </c>
      <c r="AI10" s="1">
        <f t="shared" si="16"/>
        <v>0</v>
      </c>
      <c r="AJ10" s="1">
        <f t="shared" si="17"/>
        <v>0</v>
      </c>
    </row>
    <row r="11" spans="1:18" ht="12.75">
      <c r="A11" s="27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36" ht="12.75">
      <c r="A12" s="17" t="s">
        <v>28</v>
      </c>
      <c r="B12" s="6"/>
      <c r="C12" s="3"/>
      <c r="D12" s="3"/>
      <c r="E12" s="7"/>
      <c r="F12" s="6"/>
      <c r="G12" s="3"/>
      <c r="H12" s="3"/>
      <c r="I12" s="7"/>
      <c r="J12" s="6"/>
      <c r="K12" s="3"/>
      <c r="L12" s="3"/>
      <c r="M12" s="7"/>
      <c r="N12" s="5"/>
      <c r="O12" s="3"/>
      <c r="P12" s="3"/>
      <c r="Q12" s="13"/>
      <c r="R12" s="14">
        <f t="shared" si="0"/>
        <v>0</v>
      </c>
      <c r="T12" s="1">
        <f aca="true" t="shared" si="18" ref="T12:T20">IF(B12="x",1,0)</f>
        <v>0</v>
      </c>
      <c r="U12" s="1">
        <f aca="true" t="shared" si="19" ref="U12:U20">IF(C12="x",2,0)</f>
        <v>0</v>
      </c>
      <c r="V12" s="1">
        <f aca="true" t="shared" si="20" ref="V12:V20">IF(D12="x",3,0)</f>
        <v>0</v>
      </c>
      <c r="W12" s="1">
        <f aca="true" t="shared" si="21" ref="W12:W20">IF(E12="x",4,0)</f>
        <v>0</v>
      </c>
      <c r="X12" s="1">
        <f aca="true" t="shared" si="22" ref="X12:X20">IF(F12="x",1,0)</f>
        <v>0</v>
      </c>
      <c r="Y12" s="1">
        <f aca="true" t="shared" si="23" ref="Y12:Y20">IF(G12="x",2,0)</f>
        <v>0</v>
      </c>
      <c r="Z12" s="1">
        <f aca="true" t="shared" si="24" ref="Z12:Z20">IF(H12="x",3,0)</f>
        <v>0</v>
      </c>
      <c r="AA12" s="1">
        <f aca="true" t="shared" si="25" ref="AA12:AA20">IF(I12="x",4,0)</f>
        <v>0</v>
      </c>
      <c r="AB12" s="1">
        <f t="shared" si="9"/>
        <v>0</v>
      </c>
      <c r="AC12" s="1">
        <f t="shared" si="10"/>
        <v>0</v>
      </c>
      <c r="AD12" s="1">
        <f t="shared" si="11"/>
        <v>0</v>
      </c>
      <c r="AE12" s="1">
        <f t="shared" si="12"/>
        <v>0</v>
      </c>
      <c r="AF12" s="1">
        <f aca="true" t="shared" si="26" ref="AF12:AF20">IF(N12="x",1,0)</f>
        <v>0</v>
      </c>
      <c r="AG12" s="1">
        <f aca="true" t="shared" si="27" ref="AG12:AG20">IF(O12="x",2,0)</f>
        <v>0</v>
      </c>
      <c r="AH12" s="1">
        <f aca="true" t="shared" si="28" ref="AH12:AH20">IF(P12="x",3,0)</f>
        <v>0</v>
      </c>
      <c r="AI12" s="1">
        <f aca="true" t="shared" si="29" ref="AI12:AI20">IF(Q12="x",4,0)</f>
        <v>0</v>
      </c>
      <c r="AJ12" s="1">
        <f aca="true" t="shared" si="30" ref="AJ12:AJ20">(SUM(T12:W12)*0.45)+(SUM(X12:AA12)*0.3)+(SUM(AB12:AE12)*0.15)+(SUM(AF12:AI12)*0.1)</f>
        <v>0</v>
      </c>
    </row>
    <row r="13" spans="1:36" ht="12.75">
      <c r="A13" s="17" t="s">
        <v>29</v>
      </c>
      <c r="B13" s="6"/>
      <c r="C13" s="3"/>
      <c r="D13" s="3"/>
      <c r="E13" s="7"/>
      <c r="F13" s="6"/>
      <c r="G13" s="3"/>
      <c r="H13" s="3"/>
      <c r="I13" s="7"/>
      <c r="J13" s="6"/>
      <c r="K13" s="3"/>
      <c r="L13" s="3"/>
      <c r="M13" s="7"/>
      <c r="N13" s="5"/>
      <c r="O13" s="3"/>
      <c r="P13" s="3"/>
      <c r="Q13" s="13"/>
      <c r="R13" s="14">
        <f t="shared" si="0"/>
        <v>0</v>
      </c>
      <c r="T13" s="1">
        <f t="shared" si="18"/>
        <v>0</v>
      </c>
      <c r="U13" s="1">
        <f t="shared" si="19"/>
        <v>0</v>
      </c>
      <c r="V13" s="1">
        <f t="shared" si="20"/>
        <v>0</v>
      </c>
      <c r="W13" s="1">
        <f t="shared" si="21"/>
        <v>0</v>
      </c>
      <c r="X13" s="1">
        <f t="shared" si="22"/>
        <v>0</v>
      </c>
      <c r="Y13" s="1">
        <f t="shared" si="23"/>
        <v>0</v>
      </c>
      <c r="Z13" s="1">
        <f t="shared" si="24"/>
        <v>0</v>
      </c>
      <c r="AA13" s="1">
        <f t="shared" si="25"/>
        <v>0</v>
      </c>
      <c r="AB13" s="1">
        <f t="shared" si="9"/>
        <v>0</v>
      </c>
      <c r="AC13" s="1">
        <f t="shared" si="10"/>
        <v>0</v>
      </c>
      <c r="AD13" s="1">
        <f t="shared" si="11"/>
        <v>0</v>
      </c>
      <c r="AE13" s="1">
        <f t="shared" si="12"/>
        <v>0</v>
      </c>
      <c r="AF13" s="1">
        <f t="shared" si="26"/>
        <v>0</v>
      </c>
      <c r="AG13" s="1">
        <f t="shared" si="27"/>
        <v>0</v>
      </c>
      <c r="AH13" s="1">
        <f t="shared" si="28"/>
        <v>0</v>
      </c>
      <c r="AI13" s="1">
        <f t="shared" si="29"/>
        <v>0</v>
      </c>
      <c r="AJ13" s="1">
        <f t="shared" si="30"/>
        <v>0</v>
      </c>
    </row>
    <row r="14" spans="1:36" ht="12.75">
      <c r="A14" s="17" t="s">
        <v>30</v>
      </c>
      <c r="B14" s="6"/>
      <c r="C14" s="3"/>
      <c r="D14" s="3"/>
      <c r="E14" s="7"/>
      <c r="F14" s="6"/>
      <c r="G14" s="3"/>
      <c r="H14" s="3"/>
      <c r="I14" s="7"/>
      <c r="J14" s="6"/>
      <c r="K14" s="3"/>
      <c r="L14" s="3"/>
      <c r="M14" s="7"/>
      <c r="N14" s="5"/>
      <c r="O14" s="3"/>
      <c r="P14" s="3"/>
      <c r="Q14" s="13"/>
      <c r="R14" s="14">
        <f t="shared" si="0"/>
        <v>0</v>
      </c>
      <c r="T14" s="1">
        <f t="shared" si="18"/>
        <v>0</v>
      </c>
      <c r="U14" s="1">
        <f t="shared" si="19"/>
        <v>0</v>
      </c>
      <c r="V14" s="1">
        <f t="shared" si="20"/>
        <v>0</v>
      </c>
      <c r="W14" s="1">
        <f t="shared" si="21"/>
        <v>0</v>
      </c>
      <c r="X14" s="1">
        <f t="shared" si="22"/>
        <v>0</v>
      </c>
      <c r="Y14" s="1">
        <f t="shared" si="23"/>
        <v>0</v>
      </c>
      <c r="Z14" s="1">
        <f t="shared" si="24"/>
        <v>0</v>
      </c>
      <c r="AA14" s="1">
        <f t="shared" si="25"/>
        <v>0</v>
      </c>
      <c r="AB14" s="1">
        <f t="shared" si="9"/>
        <v>0</v>
      </c>
      <c r="AC14" s="1">
        <f t="shared" si="10"/>
        <v>0</v>
      </c>
      <c r="AD14" s="1">
        <f t="shared" si="11"/>
        <v>0</v>
      </c>
      <c r="AE14" s="1">
        <f t="shared" si="12"/>
        <v>0</v>
      </c>
      <c r="AF14" s="1">
        <f t="shared" si="26"/>
        <v>0</v>
      </c>
      <c r="AG14" s="1">
        <f t="shared" si="27"/>
        <v>0</v>
      </c>
      <c r="AH14" s="1">
        <f t="shared" si="28"/>
        <v>0</v>
      </c>
      <c r="AI14" s="1">
        <f t="shared" si="29"/>
        <v>0</v>
      </c>
      <c r="AJ14" s="1">
        <f t="shared" si="30"/>
        <v>0</v>
      </c>
    </row>
    <row r="15" spans="1:36" ht="12.75">
      <c r="A15" s="4" t="s">
        <v>40</v>
      </c>
      <c r="B15" s="6"/>
      <c r="C15" s="3"/>
      <c r="D15" s="3"/>
      <c r="E15" s="7"/>
      <c r="F15" s="6"/>
      <c r="G15" s="3"/>
      <c r="H15" s="3"/>
      <c r="I15" s="7"/>
      <c r="J15" s="6"/>
      <c r="K15" s="3"/>
      <c r="L15" s="3"/>
      <c r="M15" s="7"/>
      <c r="N15" s="5"/>
      <c r="O15" s="3"/>
      <c r="P15" s="3"/>
      <c r="Q15" s="13"/>
      <c r="R15" s="14">
        <f t="shared" si="0"/>
        <v>0</v>
      </c>
      <c r="T15" s="1">
        <f t="shared" si="18"/>
        <v>0</v>
      </c>
      <c r="U15" s="1">
        <f t="shared" si="19"/>
        <v>0</v>
      </c>
      <c r="V15" s="1">
        <f t="shared" si="20"/>
        <v>0</v>
      </c>
      <c r="W15" s="1">
        <f t="shared" si="21"/>
        <v>0</v>
      </c>
      <c r="X15" s="1">
        <f t="shared" si="22"/>
        <v>0</v>
      </c>
      <c r="Y15" s="1">
        <f t="shared" si="23"/>
        <v>0</v>
      </c>
      <c r="Z15" s="1">
        <f t="shared" si="24"/>
        <v>0</v>
      </c>
      <c r="AA15" s="1">
        <f t="shared" si="25"/>
        <v>0</v>
      </c>
      <c r="AB15" s="1">
        <f t="shared" si="9"/>
        <v>0</v>
      </c>
      <c r="AC15" s="1">
        <f t="shared" si="10"/>
        <v>0</v>
      </c>
      <c r="AD15" s="1">
        <f t="shared" si="11"/>
        <v>0</v>
      </c>
      <c r="AE15" s="1">
        <f t="shared" si="12"/>
        <v>0</v>
      </c>
      <c r="AF15" s="1">
        <f t="shared" si="26"/>
        <v>0</v>
      </c>
      <c r="AG15" s="1">
        <f t="shared" si="27"/>
        <v>0</v>
      </c>
      <c r="AH15" s="1">
        <f t="shared" si="28"/>
        <v>0</v>
      </c>
      <c r="AI15" s="1">
        <f t="shared" si="29"/>
        <v>0</v>
      </c>
      <c r="AJ15" s="1">
        <f t="shared" si="30"/>
        <v>0</v>
      </c>
    </row>
    <row r="16" spans="1:36" ht="12.75">
      <c r="A16" s="17" t="s">
        <v>31</v>
      </c>
      <c r="B16" s="6"/>
      <c r="C16" s="3"/>
      <c r="D16" s="3"/>
      <c r="E16" s="7"/>
      <c r="F16" s="6"/>
      <c r="G16" s="3"/>
      <c r="H16" s="3"/>
      <c r="I16" s="7"/>
      <c r="J16" s="6"/>
      <c r="K16" s="3"/>
      <c r="L16" s="3"/>
      <c r="M16" s="7"/>
      <c r="N16" s="5"/>
      <c r="O16" s="3"/>
      <c r="P16" s="3"/>
      <c r="Q16" s="13"/>
      <c r="R16" s="14">
        <f t="shared" si="0"/>
        <v>0</v>
      </c>
      <c r="T16" s="1">
        <f t="shared" si="18"/>
        <v>0</v>
      </c>
      <c r="U16" s="1">
        <f t="shared" si="19"/>
        <v>0</v>
      </c>
      <c r="V16" s="1">
        <f t="shared" si="20"/>
        <v>0</v>
      </c>
      <c r="W16" s="1">
        <f t="shared" si="21"/>
        <v>0</v>
      </c>
      <c r="X16" s="1">
        <f t="shared" si="22"/>
        <v>0</v>
      </c>
      <c r="Y16" s="1">
        <f t="shared" si="23"/>
        <v>0</v>
      </c>
      <c r="Z16" s="1">
        <f t="shared" si="24"/>
        <v>0</v>
      </c>
      <c r="AA16" s="1">
        <f t="shared" si="25"/>
        <v>0</v>
      </c>
      <c r="AB16" s="1">
        <f t="shared" si="9"/>
        <v>0</v>
      </c>
      <c r="AC16" s="1">
        <f t="shared" si="10"/>
        <v>0</v>
      </c>
      <c r="AD16" s="1">
        <f t="shared" si="11"/>
        <v>0</v>
      </c>
      <c r="AE16" s="1">
        <f t="shared" si="12"/>
        <v>0</v>
      </c>
      <c r="AF16" s="1">
        <f t="shared" si="26"/>
        <v>0</v>
      </c>
      <c r="AG16" s="1">
        <f t="shared" si="27"/>
        <v>0</v>
      </c>
      <c r="AH16" s="1">
        <f t="shared" si="28"/>
        <v>0</v>
      </c>
      <c r="AI16" s="1">
        <f t="shared" si="29"/>
        <v>0</v>
      </c>
      <c r="AJ16" s="1">
        <f t="shared" si="30"/>
        <v>0</v>
      </c>
    </row>
    <row r="17" spans="1:36" ht="12.75">
      <c r="A17" s="17" t="s">
        <v>32</v>
      </c>
      <c r="B17" s="6"/>
      <c r="C17" s="3"/>
      <c r="D17" s="3"/>
      <c r="E17" s="7" t="s">
        <v>35</v>
      </c>
      <c r="F17" s="6"/>
      <c r="G17" s="3" t="s">
        <v>35</v>
      </c>
      <c r="H17" s="3"/>
      <c r="I17" s="7"/>
      <c r="J17" s="6" t="s">
        <v>35</v>
      </c>
      <c r="K17" s="3"/>
      <c r="L17" s="3"/>
      <c r="M17" s="7"/>
      <c r="N17" s="5" t="s">
        <v>35</v>
      </c>
      <c r="O17" s="3"/>
      <c r="P17" s="3"/>
      <c r="Q17" s="13"/>
      <c r="R17" s="14">
        <f t="shared" si="0"/>
        <v>3.1</v>
      </c>
      <c r="T17" s="1">
        <f t="shared" si="18"/>
        <v>0</v>
      </c>
      <c r="U17" s="1">
        <f t="shared" si="19"/>
        <v>0</v>
      </c>
      <c r="V17" s="1">
        <f t="shared" si="20"/>
        <v>0</v>
      </c>
      <c r="W17" s="1">
        <f t="shared" si="21"/>
        <v>4</v>
      </c>
      <c r="X17" s="1">
        <f t="shared" si="22"/>
        <v>0</v>
      </c>
      <c r="Y17" s="1">
        <f t="shared" si="23"/>
        <v>2</v>
      </c>
      <c r="Z17" s="1">
        <f t="shared" si="24"/>
        <v>0</v>
      </c>
      <c r="AA17" s="1">
        <f t="shared" si="25"/>
        <v>0</v>
      </c>
      <c r="AB17" s="1">
        <f t="shared" si="9"/>
        <v>4</v>
      </c>
      <c r="AC17" s="1">
        <f t="shared" si="10"/>
        <v>0</v>
      </c>
      <c r="AD17" s="1">
        <f t="shared" si="11"/>
        <v>0</v>
      </c>
      <c r="AE17" s="1">
        <f t="shared" si="12"/>
        <v>0</v>
      </c>
      <c r="AF17" s="1">
        <f t="shared" si="26"/>
        <v>1</v>
      </c>
      <c r="AG17" s="1">
        <f t="shared" si="27"/>
        <v>0</v>
      </c>
      <c r="AH17" s="1">
        <f t="shared" si="28"/>
        <v>0</v>
      </c>
      <c r="AI17" s="1">
        <f t="shared" si="29"/>
        <v>0</v>
      </c>
      <c r="AJ17" s="1">
        <f t="shared" si="30"/>
        <v>3.1</v>
      </c>
    </row>
    <row r="18" spans="1:36" ht="12.75">
      <c r="A18" s="17" t="s">
        <v>33</v>
      </c>
      <c r="B18" s="6"/>
      <c r="C18" s="3"/>
      <c r="D18" s="3"/>
      <c r="E18" s="7"/>
      <c r="F18" s="6"/>
      <c r="G18" s="3"/>
      <c r="H18" s="3"/>
      <c r="I18" s="7"/>
      <c r="J18" s="6"/>
      <c r="K18" s="3"/>
      <c r="L18" s="3"/>
      <c r="M18" s="7"/>
      <c r="N18" s="5"/>
      <c r="O18" s="3"/>
      <c r="P18" s="3"/>
      <c r="Q18" s="13"/>
      <c r="R18" s="14">
        <f t="shared" si="0"/>
        <v>0</v>
      </c>
      <c r="T18" s="1">
        <f t="shared" si="18"/>
        <v>0</v>
      </c>
      <c r="U18" s="1">
        <f t="shared" si="19"/>
        <v>0</v>
      </c>
      <c r="V18" s="1">
        <f t="shared" si="20"/>
        <v>0</v>
      </c>
      <c r="W18" s="1">
        <f t="shared" si="21"/>
        <v>0</v>
      </c>
      <c r="X18" s="1">
        <f t="shared" si="22"/>
        <v>0</v>
      </c>
      <c r="Y18" s="1">
        <f t="shared" si="23"/>
        <v>0</v>
      </c>
      <c r="Z18" s="1">
        <f t="shared" si="24"/>
        <v>0</v>
      </c>
      <c r="AA18" s="1">
        <f t="shared" si="25"/>
        <v>0</v>
      </c>
      <c r="AB18" s="1">
        <f t="shared" si="9"/>
        <v>0</v>
      </c>
      <c r="AC18" s="1">
        <f t="shared" si="10"/>
        <v>0</v>
      </c>
      <c r="AD18" s="1">
        <f t="shared" si="11"/>
        <v>0</v>
      </c>
      <c r="AE18" s="1">
        <f t="shared" si="12"/>
        <v>0</v>
      </c>
      <c r="AF18" s="1">
        <f t="shared" si="26"/>
        <v>0</v>
      </c>
      <c r="AG18" s="1">
        <f t="shared" si="27"/>
        <v>0</v>
      </c>
      <c r="AH18" s="1">
        <f t="shared" si="28"/>
        <v>0</v>
      </c>
      <c r="AI18" s="1">
        <f t="shared" si="29"/>
        <v>0</v>
      </c>
      <c r="AJ18" s="1">
        <f t="shared" si="30"/>
        <v>0</v>
      </c>
    </row>
    <row r="19" spans="1:36" ht="12.75">
      <c r="A19" s="17" t="s">
        <v>34</v>
      </c>
      <c r="B19" s="6"/>
      <c r="C19" s="3"/>
      <c r="D19" s="3"/>
      <c r="E19" s="7"/>
      <c r="F19" s="6"/>
      <c r="G19" s="3"/>
      <c r="H19" s="3"/>
      <c r="I19" s="7"/>
      <c r="J19" s="6"/>
      <c r="K19" s="3"/>
      <c r="L19" s="3"/>
      <c r="M19" s="7"/>
      <c r="N19" s="5"/>
      <c r="O19" s="3"/>
      <c r="P19" s="3"/>
      <c r="Q19" s="13"/>
      <c r="R19" s="14">
        <f t="shared" si="0"/>
        <v>0</v>
      </c>
      <c r="T19" s="1">
        <f t="shared" si="18"/>
        <v>0</v>
      </c>
      <c r="U19" s="1">
        <f t="shared" si="19"/>
        <v>0</v>
      </c>
      <c r="V19" s="1">
        <f t="shared" si="20"/>
        <v>0</v>
      </c>
      <c r="W19" s="1">
        <f t="shared" si="21"/>
        <v>0</v>
      </c>
      <c r="X19" s="1">
        <f t="shared" si="22"/>
        <v>0</v>
      </c>
      <c r="Y19" s="1">
        <f t="shared" si="23"/>
        <v>0</v>
      </c>
      <c r="Z19" s="1">
        <f t="shared" si="24"/>
        <v>0</v>
      </c>
      <c r="AA19" s="1">
        <f t="shared" si="25"/>
        <v>0</v>
      </c>
      <c r="AB19" s="1">
        <f t="shared" si="9"/>
        <v>0</v>
      </c>
      <c r="AC19" s="1">
        <f t="shared" si="10"/>
        <v>0</v>
      </c>
      <c r="AD19" s="1">
        <f t="shared" si="11"/>
        <v>0</v>
      </c>
      <c r="AE19" s="1">
        <f t="shared" si="12"/>
        <v>0</v>
      </c>
      <c r="AF19" s="1">
        <f t="shared" si="26"/>
        <v>0</v>
      </c>
      <c r="AG19" s="1">
        <f t="shared" si="27"/>
        <v>0</v>
      </c>
      <c r="AH19" s="1">
        <f t="shared" si="28"/>
        <v>0</v>
      </c>
      <c r="AI19" s="1">
        <f t="shared" si="29"/>
        <v>0</v>
      </c>
      <c r="AJ19" s="1">
        <f t="shared" si="30"/>
        <v>0</v>
      </c>
    </row>
    <row r="20" spans="1:36" ht="12.75">
      <c r="A20" s="4" t="s">
        <v>42</v>
      </c>
      <c r="B20" s="6" t="s">
        <v>35</v>
      </c>
      <c r="C20" s="3"/>
      <c r="D20" s="3"/>
      <c r="E20" s="7"/>
      <c r="F20" s="6"/>
      <c r="G20" s="3"/>
      <c r="H20" s="3" t="s">
        <v>35</v>
      </c>
      <c r="I20" s="7"/>
      <c r="J20" s="6" t="s">
        <v>35</v>
      </c>
      <c r="K20" s="3"/>
      <c r="L20" s="3"/>
      <c r="M20" s="7"/>
      <c r="N20" s="5"/>
      <c r="O20" s="3"/>
      <c r="P20" s="3"/>
      <c r="Q20" s="13" t="s">
        <v>35</v>
      </c>
      <c r="R20" s="14">
        <f t="shared" si="0"/>
        <v>2.3499999999999996</v>
      </c>
      <c r="T20" s="1">
        <f t="shared" si="18"/>
        <v>1</v>
      </c>
      <c r="U20" s="1">
        <f t="shared" si="19"/>
        <v>0</v>
      </c>
      <c r="V20" s="1">
        <f t="shared" si="20"/>
        <v>0</v>
      </c>
      <c r="W20" s="1">
        <f t="shared" si="21"/>
        <v>0</v>
      </c>
      <c r="X20" s="1">
        <f t="shared" si="22"/>
        <v>0</v>
      </c>
      <c r="Y20" s="1">
        <f t="shared" si="23"/>
        <v>0</v>
      </c>
      <c r="Z20" s="1">
        <f t="shared" si="24"/>
        <v>3</v>
      </c>
      <c r="AA20" s="1">
        <f t="shared" si="25"/>
        <v>0</v>
      </c>
      <c r="AB20" s="1">
        <f t="shared" si="9"/>
        <v>4</v>
      </c>
      <c r="AC20" s="1">
        <f t="shared" si="10"/>
        <v>0</v>
      </c>
      <c r="AD20" s="1">
        <f t="shared" si="11"/>
        <v>0</v>
      </c>
      <c r="AE20" s="1">
        <f t="shared" si="12"/>
        <v>0</v>
      </c>
      <c r="AF20" s="1">
        <f t="shared" si="26"/>
        <v>0</v>
      </c>
      <c r="AG20" s="1">
        <f t="shared" si="27"/>
        <v>0</v>
      </c>
      <c r="AH20" s="1">
        <f t="shared" si="28"/>
        <v>0</v>
      </c>
      <c r="AI20" s="1">
        <f t="shared" si="29"/>
        <v>4</v>
      </c>
      <c r="AJ20" s="1">
        <f t="shared" si="30"/>
        <v>2.3499999999999996</v>
      </c>
    </row>
    <row r="23" spans="1:18" ht="39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ht="12.75">
      <c r="A24" s="1" t="s">
        <v>25</v>
      </c>
    </row>
  </sheetData>
  <sheetProtection/>
  <mergeCells count="9">
    <mergeCell ref="A23:R23"/>
    <mergeCell ref="A1:A2"/>
    <mergeCell ref="R1:R2"/>
    <mergeCell ref="A3:R3"/>
    <mergeCell ref="A11:R11"/>
    <mergeCell ref="B1:E1"/>
    <mergeCell ref="F1:I1"/>
    <mergeCell ref="J1:M1"/>
    <mergeCell ref="N1:Q1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 Fuller/Hydrology &amp; Geomorphology,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Scott Ogden</dc:creator>
  <cp:keywords/>
  <dc:description/>
  <cp:lastModifiedBy>Microsoft Office User</cp:lastModifiedBy>
  <cp:lastPrinted>2004-10-11T15:08:30Z</cp:lastPrinted>
  <dcterms:created xsi:type="dcterms:W3CDTF">2004-10-11T14:47:45Z</dcterms:created>
  <dcterms:modified xsi:type="dcterms:W3CDTF">2017-09-08T20:25:35Z</dcterms:modified>
  <cp:category/>
  <cp:version/>
  <cp:contentType/>
  <cp:contentStatus/>
</cp:coreProperties>
</file>