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_and_Nutrition\Food Distribution\Fresh Fruit &amp; Vegetable Program\Resources\"/>
    </mc:Choice>
  </mc:AlternateContent>
  <xr:revisionPtr revIDLastSave="0" documentId="13_ncr:1_{5E4ADF47-ACC8-4830-9FAB-3BE1B6475733}" xr6:coauthVersionLast="36" xr6:coauthVersionMax="36" xr10:uidLastSave="{00000000-0000-0000-0000-000000000000}"/>
  <bookViews>
    <workbookView xWindow="0" yWindow="0" windowWidth="18870" windowHeight="7650" tabRatio="893" xr2:uid="{1E2E7A36-3E73-4930-BEAF-F3054D272869}"/>
  </bookViews>
  <sheets>
    <sheet name="District Month Summary" sheetId="1" r:id="rId1"/>
    <sheet name="Site 1" sheetId="2" r:id="rId2"/>
    <sheet name="Site 2" sheetId="3" r:id="rId3"/>
    <sheet name="Site 3" sheetId="4" r:id="rId4"/>
    <sheet name="Site 4" sheetId="5" r:id="rId5"/>
    <sheet name="Site 5" sheetId="6" r:id="rId6"/>
    <sheet name="Site 6" sheetId="7" r:id="rId7"/>
    <sheet name="Site 7" sheetId="8" r:id="rId8"/>
    <sheet name="Site 8" sheetId="9" r:id="rId9"/>
    <sheet name="Site 9" sheetId="10" r:id="rId10"/>
    <sheet name="Site 10" sheetId="11" r:id="rId11"/>
    <sheet name="Site 11" sheetId="12" r:id="rId12"/>
    <sheet name="Site 12" sheetId="13" r:id="rId13"/>
    <sheet name="Site 13" sheetId="14" r:id="rId14"/>
    <sheet name="Site 14" sheetId="15" r:id="rId15"/>
    <sheet name="Site 15" sheetId="16" r:id="rId16"/>
    <sheet name="Site 16" sheetId="17" r:id="rId17"/>
    <sheet name="Site 17" sheetId="18" r:id="rId18"/>
    <sheet name="Site 18" sheetId="19" r:id="rId19"/>
    <sheet name="Site 19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0" l="1"/>
  <c r="B1" i="19"/>
  <c r="B1" i="18"/>
  <c r="B1" i="17"/>
  <c r="B1" i="16"/>
  <c r="B1" i="15"/>
  <c r="B1" i="14"/>
  <c r="B1" i="13"/>
  <c r="B1" i="12"/>
  <c r="B1" i="11"/>
  <c r="B1" i="10"/>
  <c r="B1" i="9"/>
  <c r="B1" i="8"/>
  <c r="B1" i="7"/>
  <c r="B1" i="6"/>
  <c r="B1" i="5"/>
  <c r="B1" i="4"/>
  <c r="B1" i="3"/>
  <c r="B1" i="2"/>
  <c r="I46" i="1" l="1"/>
  <c r="H46" i="1"/>
  <c r="G46" i="1"/>
  <c r="F46" i="1"/>
  <c r="E46" i="1"/>
  <c r="D46" i="1"/>
  <c r="C46" i="1"/>
  <c r="C45" i="1"/>
  <c r="I9" i="1"/>
  <c r="I7" i="1"/>
  <c r="J42" i="1" l="1"/>
  <c r="J40" i="1"/>
  <c r="K41" i="1" s="1"/>
  <c r="J38" i="1"/>
  <c r="K39" i="1" s="1"/>
  <c r="J36" i="1"/>
  <c r="K37" i="1" s="1"/>
  <c r="J34" i="1"/>
  <c r="K35" i="1" s="1"/>
  <c r="J32" i="1"/>
  <c r="J30" i="1"/>
  <c r="K31" i="1" s="1"/>
  <c r="J28" i="1"/>
  <c r="K29" i="1" s="1"/>
  <c r="J26" i="1"/>
  <c r="J24" i="1"/>
  <c r="K25" i="1" s="1"/>
  <c r="J22" i="1"/>
  <c r="J20" i="1"/>
  <c r="J18" i="1"/>
  <c r="K19" i="1" s="1"/>
  <c r="J16" i="1"/>
  <c r="K17" i="1" s="1"/>
  <c r="J14" i="1"/>
  <c r="K15" i="1" s="1"/>
  <c r="J12" i="1"/>
  <c r="J10" i="1"/>
  <c r="K11" i="1" s="1"/>
  <c r="J8" i="1"/>
  <c r="J6" i="1"/>
  <c r="G10" i="3"/>
  <c r="K43" i="1"/>
  <c r="K33" i="1"/>
  <c r="K27" i="1"/>
  <c r="K23" i="1"/>
  <c r="K21" i="1"/>
  <c r="K13" i="1"/>
  <c r="F1" i="20" l="1"/>
  <c r="F1" i="19"/>
  <c r="F1" i="18"/>
  <c r="F1" i="17"/>
  <c r="F1" i="16"/>
  <c r="F1" i="15"/>
  <c r="F1" i="14"/>
  <c r="F1" i="13"/>
  <c r="F1" i="12"/>
  <c r="F1" i="11"/>
  <c r="F1" i="10"/>
  <c r="F1" i="9"/>
  <c r="F1" i="8"/>
  <c r="F1" i="7"/>
  <c r="F1" i="5"/>
  <c r="F1" i="6"/>
  <c r="F1" i="4"/>
  <c r="F1" i="3"/>
  <c r="F1" i="2"/>
  <c r="F28" i="2" l="1"/>
  <c r="F20" i="2"/>
  <c r="G10" i="2"/>
  <c r="I10" i="2" s="1"/>
  <c r="J10" i="2" s="1"/>
  <c r="F3" i="2"/>
  <c r="C6" i="1" s="1"/>
  <c r="I11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P6" i="1"/>
  <c r="O6" i="1"/>
  <c r="O42" i="1"/>
  <c r="P42" i="1" s="1"/>
  <c r="O40" i="1"/>
  <c r="P40" i="1" s="1"/>
  <c r="O38" i="1"/>
  <c r="P38" i="1" s="1"/>
  <c r="O36" i="1"/>
  <c r="P36" i="1" s="1"/>
  <c r="O34" i="1"/>
  <c r="P34" i="1" s="1"/>
  <c r="O32" i="1"/>
  <c r="P32" i="1" s="1"/>
  <c r="O30" i="1"/>
  <c r="P30" i="1" s="1"/>
  <c r="O28" i="1"/>
  <c r="P28" i="1" s="1"/>
  <c r="O26" i="1"/>
  <c r="P26" i="1" s="1"/>
  <c r="O24" i="1"/>
  <c r="P24" i="1" s="1"/>
  <c r="O22" i="1"/>
  <c r="P22" i="1" s="1"/>
  <c r="O20" i="1"/>
  <c r="P20" i="1" s="1"/>
  <c r="O18" i="1"/>
  <c r="P18" i="1" s="1"/>
  <c r="O16" i="1"/>
  <c r="P16" i="1" s="1"/>
  <c r="O14" i="1"/>
  <c r="P14" i="1" s="1"/>
  <c r="O12" i="1"/>
  <c r="P12" i="1" s="1"/>
  <c r="I33" i="1"/>
  <c r="D10" i="1"/>
  <c r="D45" i="1"/>
  <c r="E45" i="1"/>
  <c r="F45" i="1"/>
  <c r="G45" i="1"/>
  <c r="H45" i="1"/>
  <c r="I43" i="1"/>
  <c r="I41" i="1"/>
  <c r="I39" i="1"/>
  <c r="I37" i="1"/>
  <c r="I35" i="1"/>
  <c r="I31" i="1"/>
  <c r="I29" i="1"/>
  <c r="F28" i="20"/>
  <c r="H42" i="1" s="1"/>
  <c r="G27" i="20"/>
  <c r="G26" i="20"/>
  <c r="G25" i="20"/>
  <c r="I25" i="20" s="1"/>
  <c r="J25" i="20" s="1"/>
  <c r="F22" i="20"/>
  <c r="F21" i="20"/>
  <c r="F20" i="20"/>
  <c r="F13" i="20"/>
  <c r="E42" i="1" s="1"/>
  <c r="G12" i="20"/>
  <c r="G11" i="20"/>
  <c r="I11" i="20" s="1"/>
  <c r="J11" i="20" s="1"/>
  <c r="G10" i="20"/>
  <c r="I10" i="20" s="1"/>
  <c r="J10" i="20" s="1"/>
  <c r="F3" i="20"/>
  <c r="C42" i="1" s="1"/>
  <c r="F28" i="19"/>
  <c r="G27" i="19"/>
  <c r="G26" i="19"/>
  <c r="J25" i="19"/>
  <c r="I25" i="19"/>
  <c r="G25" i="19"/>
  <c r="F22" i="19"/>
  <c r="F18" i="19" s="1"/>
  <c r="F21" i="19"/>
  <c r="F20" i="19"/>
  <c r="F13" i="19"/>
  <c r="G12" i="19"/>
  <c r="G11" i="19"/>
  <c r="I11" i="19" s="1"/>
  <c r="J11" i="19" s="1"/>
  <c r="I10" i="19"/>
  <c r="J10" i="19" s="1"/>
  <c r="G10" i="19"/>
  <c r="F3" i="19"/>
  <c r="F28" i="18"/>
  <c r="G27" i="18"/>
  <c r="G26" i="18"/>
  <c r="G25" i="18"/>
  <c r="I25" i="18" s="1"/>
  <c r="J25" i="18" s="1"/>
  <c r="F22" i="18"/>
  <c r="F18" i="18" s="1"/>
  <c r="F21" i="18"/>
  <c r="F20" i="18"/>
  <c r="F13" i="18"/>
  <c r="G12" i="18"/>
  <c r="G11" i="18"/>
  <c r="I11" i="18" s="1"/>
  <c r="J11" i="18" s="1"/>
  <c r="I10" i="18"/>
  <c r="J10" i="18" s="1"/>
  <c r="G10" i="18"/>
  <c r="F3" i="18"/>
  <c r="F28" i="17"/>
  <c r="G27" i="17"/>
  <c r="G26" i="17"/>
  <c r="G25" i="17"/>
  <c r="I25" i="17" s="1"/>
  <c r="J25" i="17" s="1"/>
  <c r="F22" i="17"/>
  <c r="F21" i="17"/>
  <c r="F20" i="17"/>
  <c r="F13" i="17"/>
  <c r="G12" i="17"/>
  <c r="G11" i="17"/>
  <c r="I11" i="17" s="1"/>
  <c r="J11" i="17" s="1"/>
  <c r="I10" i="17"/>
  <c r="J10" i="17" s="1"/>
  <c r="G10" i="17"/>
  <c r="F3" i="17"/>
  <c r="F28" i="16"/>
  <c r="G27" i="16"/>
  <c r="G26" i="16"/>
  <c r="J25" i="16"/>
  <c r="I25" i="16"/>
  <c r="G25" i="16"/>
  <c r="F22" i="16"/>
  <c r="F18" i="16" s="1"/>
  <c r="F21" i="16"/>
  <c r="F20" i="16"/>
  <c r="F13" i="16"/>
  <c r="G12" i="16"/>
  <c r="G11" i="16"/>
  <c r="I11" i="16" s="1"/>
  <c r="J11" i="16" s="1"/>
  <c r="I10" i="16"/>
  <c r="G10" i="16"/>
  <c r="J10" i="16" s="1"/>
  <c r="F3" i="16"/>
  <c r="F28" i="15"/>
  <c r="G27" i="15"/>
  <c r="G26" i="15"/>
  <c r="G25" i="15"/>
  <c r="I25" i="15" s="1"/>
  <c r="J25" i="15" s="1"/>
  <c r="F22" i="15"/>
  <c r="F18" i="15" s="1"/>
  <c r="F21" i="15"/>
  <c r="F20" i="15"/>
  <c r="F13" i="15"/>
  <c r="G12" i="15"/>
  <c r="G11" i="15"/>
  <c r="I11" i="15" s="1"/>
  <c r="J11" i="15" s="1"/>
  <c r="I10" i="15"/>
  <c r="J10" i="15" s="1"/>
  <c r="G10" i="15"/>
  <c r="F3" i="15"/>
  <c r="F28" i="14"/>
  <c r="G27" i="14"/>
  <c r="G26" i="14"/>
  <c r="G25" i="14"/>
  <c r="I25" i="14" s="1"/>
  <c r="J25" i="14" s="1"/>
  <c r="F22" i="14"/>
  <c r="F18" i="14" s="1"/>
  <c r="F21" i="14"/>
  <c r="F20" i="14"/>
  <c r="F13" i="14"/>
  <c r="G12" i="14"/>
  <c r="G11" i="14"/>
  <c r="I11" i="14" s="1"/>
  <c r="J11" i="14" s="1"/>
  <c r="I10" i="14"/>
  <c r="J10" i="14" s="1"/>
  <c r="G10" i="14"/>
  <c r="F3" i="14"/>
  <c r="F28" i="13"/>
  <c r="G27" i="13"/>
  <c r="I27" i="13" s="1"/>
  <c r="G26" i="13"/>
  <c r="G25" i="13"/>
  <c r="I25" i="13" s="1"/>
  <c r="J25" i="13" s="1"/>
  <c r="F22" i="13"/>
  <c r="F18" i="13" s="1"/>
  <c r="F21" i="13"/>
  <c r="F20" i="13"/>
  <c r="F13" i="13"/>
  <c r="G12" i="13"/>
  <c r="G11" i="13"/>
  <c r="I11" i="13" s="1"/>
  <c r="J11" i="13" s="1"/>
  <c r="I10" i="13"/>
  <c r="J10" i="13" s="1"/>
  <c r="G10" i="13"/>
  <c r="F3" i="13"/>
  <c r="F28" i="12"/>
  <c r="G27" i="12"/>
  <c r="G26" i="12"/>
  <c r="G25" i="12"/>
  <c r="I25" i="12" s="1"/>
  <c r="J25" i="12" s="1"/>
  <c r="F22" i="12"/>
  <c r="F18" i="12" s="1"/>
  <c r="F21" i="12"/>
  <c r="F20" i="12"/>
  <c r="F13" i="12"/>
  <c r="G12" i="12"/>
  <c r="G11" i="12"/>
  <c r="I11" i="12" s="1"/>
  <c r="J11" i="12" s="1"/>
  <c r="I10" i="12"/>
  <c r="J10" i="12" s="1"/>
  <c r="G10" i="12"/>
  <c r="F3" i="12"/>
  <c r="F28" i="11"/>
  <c r="G27" i="11"/>
  <c r="G26" i="11"/>
  <c r="G25" i="11"/>
  <c r="I25" i="11" s="1"/>
  <c r="J25" i="11" s="1"/>
  <c r="F22" i="11"/>
  <c r="F18" i="11" s="1"/>
  <c r="F21" i="11"/>
  <c r="F20" i="11"/>
  <c r="F13" i="11"/>
  <c r="G12" i="11"/>
  <c r="G11" i="11"/>
  <c r="I11" i="11" s="1"/>
  <c r="J11" i="11" s="1"/>
  <c r="I10" i="11"/>
  <c r="J10" i="11" s="1"/>
  <c r="G10" i="11"/>
  <c r="F3" i="11"/>
  <c r="F28" i="10"/>
  <c r="G27" i="10"/>
  <c r="G26" i="10"/>
  <c r="G25" i="10"/>
  <c r="I25" i="10" s="1"/>
  <c r="J25" i="10" s="1"/>
  <c r="F22" i="10"/>
  <c r="F21" i="10"/>
  <c r="F20" i="10"/>
  <c r="F18" i="10"/>
  <c r="F13" i="10"/>
  <c r="G12" i="10"/>
  <c r="G11" i="10"/>
  <c r="I11" i="10" s="1"/>
  <c r="J11" i="10" s="1"/>
  <c r="I10" i="10"/>
  <c r="J10" i="10" s="1"/>
  <c r="G10" i="10"/>
  <c r="F3" i="10"/>
  <c r="F28" i="9"/>
  <c r="G27" i="9"/>
  <c r="G26" i="9"/>
  <c r="G25" i="9"/>
  <c r="I25" i="9" s="1"/>
  <c r="J25" i="9" s="1"/>
  <c r="F22" i="9"/>
  <c r="F18" i="9" s="1"/>
  <c r="F21" i="9"/>
  <c r="F20" i="9"/>
  <c r="F13" i="9"/>
  <c r="G12" i="9"/>
  <c r="G11" i="9"/>
  <c r="I11" i="9" s="1"/>
  <c r="J11" i="9" s="1"/>
  <c r="I10" i="9"/>
  <c r="J10" i="9" s="1"/>
  <c r="G10" i="9"/>
  <c r="F3" i="9"/>
  <c r="F28" i="8"/>
  <c r="G27" i="8"/>
  <c r="G26" i="8"/>
  <c r="G25" i="8"/>
  <c r="I25" i="8" s="1"/>
  <c r="J25" i="8" s="1"/>
  <c r="F22" i="8"/>
  <c r="F18" i="8" s="1"/>
  <c r="F21" i="8"/>
  <c r="F20" i="8"/>
  <c r="F13" i="8"/>
  <c r="G12" i="8"/>
  <c r="G11" i="8"/>
  <c r="I11" i="8" s="1"/>
  <c r="J11" i="8" s="1"/>
  <c r="I10" i="8"/>
  <c r="J10" i="8" s="1"/>
  <c r="G10" i="8"/>
  <c r="F3" i="8"/>
  <c r="F28" i="7"/>
  <c r="G27" i="7"/>
  <c r="G26" i="7"/>
  <c r="G25" i="7"/>
  <c r="I25" i="7" s="1"/>
  <c r="J25" i="7" s="1"/>
  <c r="F22" i="7"/>
  <c r="F18" i="7" s="1"/>
  <c r="F21" i="7"/>
  <c r="F20" i="7"/>
  <c r="F13" i="7"/>
  <c r="G12" i="7"/>
  <c r="G11" i="7"/>
  <c r="I11" i="7" s="1"/>
  <c r="J11" i="7" s="1"/>
  <c r="I10" i="7"/>
  <c r="J10" i="7" s="1"/>
  <c r="G10" i="7"/>
  <c r="F3" i="7"/>
  <c r="F28" i="6"/>
  <c r="G27" i="6"/>
  <c r="G26" i="6"/>
  <c r="J25" i="6"/>
  <c r="I25" i="6"/>
  <c r="G25" i="6"/>
  <c r="F22" i="6"/>
  <c r="F18" i="6" s="1"/>
  <c r="F21" i="6"/>
  <c r="F20" i="6"/>
  <c r="F13" i="6"/>
  <c r="G12" i="6"/>
  <c r="G11" i="6"/>
  <c r="I11" i="6" s="1"/>
  <c r="J11" i="6" s="1"/>
  <c r="I10" i="6"/>
  <c r="J10" i="6" s="1"/>
  <c r="G10" i="6"/>
  <c r="F3" i="6"/>
  <c r="F28" i="5"/>
  <c r="G27" i="5"/>
  <c r="G26" i="5"/>
  <c r="J25" i="5"/>
  <c r="I25" i="5"/>
  <c r="G25" i="5"/>
  <c r="F22" i="5"/>
  <c r="F18" i="5" s="1"/>
  <c r="F21" i="5"/>
  <c r="F20" i="5"/>
  <c r="F13" i="5"/>
  <c r="G12" i="5"/>
  <c r="J11" i="5"/>
  <c r="I11" i="5"/>
  <c r="G11" i="5"/>
  <c r="I10" i="5"/>
  <c r="J10" i="5" s="1"/>
  <c r="G10" i="5"/>
  <c r="F3" i="5"/>
  <c r="I34" i="1" l="1"/>
  <c r="F18" i="20"/>
  <c r="F42" i="1" s="1"/>
  <c r="I38" i="1"/>
  <c r="I36" i="1"/>
  <c r="I40" i="1"/>
  <c r="I28" i="1"/>
  <c r="I30" i="1"/>
  <c r="I32" i="1"/>
  <c r="F18" i="17"/>
  <c r="J27" i="20"/>
  <c r="I27" i="20"/>
  <c r="I12" i="20"/>
  <c r="J12" i="20" s="1"/>
  <c r="F8" i="20" s="1"/>
  <c r="D42" i="1" s="1"/>
  <c r="I26" i="20"/>
  <c r="J26" i="20" s="1"/>
  <c r="J27" i="19"/>
  <c r="I27" i="19"/>
  <c r="I12" i="19"/>
  <c r="J12" i="19" s="1"/>
  <c r="F8" i="19" s="1"/>
  <c r="I26" i="19"/>
  <c r="J26" i="19" s="1"/>
  <c r="F23" i="19" s="1"/>
  <c r="I27" i="18"/>
  <c r="J27" i="18" s="1"/>
  <c r="I12" i="18"/>
  <c r="J12" i="18" s="1"/>
  <c r="F8" i="18" s="1"/>
  <c r="I26" i="18"/>
  <c r="J26" i="18" s="1"/>
  <c r="F23" i="18" s="1"/>
  <c r="I27" i="17"/>
  <c r="J27" i="17" s="1"/>
  <c r="I12" i="17"/>
  <c r="J12" i="17" s="1"/>
  <c r="F8" i="17" s="1"/>
  <c r="I26" i="17"/>
  <c r="J26" i="17" s="1"/>
  <c r="J27" i="16"/>
  <c r="I27" i="16"/>
  <c r="I12" i="16"/>
  <c r="J12" i="16" s="1"/>
  <c r="F8" i="16" s="1"/>
  <c r="I26" i="16"/>
  <c r="J26" i="16" s="1"/>
  <c r="F23" i="16" s="1"/>
  <c r="I27" i="15"/>
  <c r="J27" i="15" s="1"/>
  <c r="I12" i="15"/>
  <c r="J12" i="15" s="1"/>
  <c r="F8" i="15" s="1"/>
  <c r="I26" i="15"/>
  <c r="J26" i="15" s="1"/>
  <c r="F23" i="15" s="1"/>
  <c r="J27" i="14"/>
  <c r="I27" i="14"/>
  <c r="I12" i="14"/>
  <c r="J12" i="14" s="1"/>
  <c r="F8" i="14" s="1"/>
  <c r="I26" i="14"/>
  <c r="J26" i="14" s="1"/>
  <c r="F23" i="14" s="1"/>
  <c r="J12" i="13"/>
  <c r="F8" i="13" s="1"/>
  <c r="I12" i="13"/>
  <c r="I26" i="13"/>
  <c r="J26" i="13" s="1"/>
  <c r="F23" i="13" s="1"/>
  <c r="J27" i="13"/>
  <c r="J27" i="12"/>
  <c r="I27" i="12"/>
  <c r="I12" i="12"/>
  <c r="J12" i="12" s="1"/>
  <c r="F8" i="12" s="1"/>
  <c r="I26" i="12"/>
  <c r="J26" i="12" s="1"/>
  <c r="F23" i="12" s="1"/>
  <c r="J27" i="11"/>
  <c r="I27" i="11"/>
  <c r="I12" i="11"/>
  <c r="J12" i="11" s="1"/>
  <c r="F8" i="11" s="1"/>
  <c r="I26" i="11"/>
  <c r="J26" i="11" s="1"/>
  <c r="F23" i="11" s="1"/>
  <c r="I27" i="10"/>
  <c r="J27" i="10" s="1"/>
  <c r="I12" i="10"/>
  <c r="J12" i="10" s="1"/>
  <c r="F8" i="10" s="1"/>
  <c r="I26" i="10"/>
  <c r="J26" i="10" s="1"/>
  <c r="F23" i="10" s="1"/>
  <c r="J27" i="9"/>
  <c r="I27" i="9"/>
  <c r="I12" i="9"/>
  <c r="J12" i="9" s="1"/>
  <c r="F8" i="9" s="1"/>
  <c r="I26" i="9"/>
  <c r="J26" i="9" s="1"/>
  <c r="F23" i="9" s="1"/>
  <c r="J27" i="8"/>
  <c r="I27" i="8"/>
  <c r="I12" i="8"/>
  <c r="J12" i="8" s="1"/>
  <c r="F8" i="8" s="1"/>
  <c r="I26" i="8"/>
  <c r="J26" i="8" s="1"/>
  <c r="F23" i="8" s="1"/>
  <c r="J27" i="7"/>
  <c r="I27" i="7"/>
  <c r="I12" i="7"/>
  <c r="J12" i="7" s="1"/>
  <c r="F8" i="7" s="1"/>
  <c r="I26" i="7"/>
  <c r="J26" i="7" s="1"/>
  <c r="F23" i="7" s="1"/>
  <c r="J27" i="6"/>
  <c r="I27" i="6"/>
  <c r="I12" i="6"/>
  <c r="J12" i="6" s="1"/>
  <c r="F8" i="6" s="1"/>
  <c r="I26" i="6"/>
  <c r="J26" i="6" s="1"/>
  <c r="F23" i="6" s="1"/>
  <c r="J27" i="5"/>
  <c r="I27" i="5"/>
  <c r="I12" i="5"/>
  <c r="J12" i="5" s="1"/>
  <c r="F8" i="5" s="1"/>
  <c r="I26" i="5"/>
  <c r="J26" i="5" s="1"/>
  <c r="F23" i="5" s="1"/>
  <c r="F3" i="4"/>
  <c r="F28" i="4"/>
  <c r="G27" i="4"/>
  <c r="G26" i="4"/>
  <c r="I26" i="4" s="1"/>
  <c r="J26" i="4" s="1"/>
  <c r="J25" i="4"/>
  <c r="I25" i="4"/>
  <c r="G25" i="4"/>
  <c r="F22" i="4"/>
  <c r="F21" i="4"/>
  <c r="F18" i="4" s="1"/>
  <c r="F20" i="4"/>
  <c r="F13" i="4"/>
  <c r="G12" i="4"/>
  <c r="G11" i="4"/>
  <c r="I11" i="4" s="1"/>
  <c r="J11" i="4" s="1"/>
  <c r="I10" i="4"/>
  <c r="G10" i="4"/>
  <c r="J10" i="4" s="1"/>
  <c r="F28" i="3"/>
  <c r="H8" i="1" s="1"/>
  <c r="G27" i="3"/>
  <c r="G26" i="3"/>
  <c r="G25" i="3"/>
  <c r="I25" i="3" s="1"/>
  <c r="J25" i="3" s="1"/>
  <c r="F22" i="3"/>
  <c r="F18" i="3" s="1"/>
  <c r="F21" i="3"/>
  <c r="F20" i="3"/>
  <c r="F13" i="3"/>
  <c r="G12" i="3"/>
  <c r="G11" i="3"/>
  <c r="I11" i="3" s="1"/>
  <c r="J11" i="3" s="1"/>
  <c r="I10" i="3"/>
  <c r="J10" i="3" s="1"/>
  <c r="F3" i="3"/>
  <c r="F21" i="2"/>
  <c r="F22" i="2"/>
  <c r="G27" i="2"/>
  <c r="G26" i="2"/>
  <c r="I26" i="2" s="1"/>
  <c r="J26" i="2" s="1"/>
  <c r="G25" i="2"/>
  <c r="I25" i="2" s="1"/>
  <c r="J25" i="2" s="1"/>
  <c r="F23" i="2" s="1"/>
  <c r="J11" i="2"/>
  <c r="J12" i="2"/>
  <c r="I11" i="2"/>
  <c r="I12" i="2"/>
  <c r="F8" i="2"/>
  <c r="G11" i="2"/>
  <c r="G12" i="2"/>
  <c r="F23" i="20" l="1"/>
  <c r="G42" i="1" s="1"/>
  <c r="I42" i="1" s="1"/>
  <c r="F23" i="17"/>
  <c r="J27" i="4"/>
  <c r="F23" i="4"/>
  <c r="J12" i="4"/>
  <c r="F8" i="4" s="1"/>
  <c r="I27" i="4"/>
  <c r="I12" i="4"/>
  <c r="J27" i="3"/>
  <c r="I27" i="3"/>
  <c r="I12" i="3"/>
  <c r="J12" i="3" s="1"/>
  <c r="F8" i="3" s="1"/>
  <c r="I26" i="3"/>
  <c r="J26" i="3" s="1"/>
  <c r="F23" i="3" s="1"/>
  <c r="I27" i="2"/>
  <c r="J27" i="2" s="1"/>
  <c r="F18" i="2"/>
  <c r="F13" i="2"/>
  <c r="N44" i="1" l="1"/>
  <c r="O10" i="1"/>
  <c r="P10" i="1" s="1"/>
  <c r="O8" i="1"/>
  <c r="F10" i="1"/>
  <c r="G8" i="1"/>
  <c r="H10" i="1"/>
  <c r="G10" i="1"/>
  <c r="C10" i="1"/>
  <c r="I10" i="1" s="1"/>
  <c r="F8" i="1"/>
  <c r="E8" i="1"/>
  <c r="D8" i="1"/>
  <c r="C8" i="1"/>
  <c r="C44" i="1" s="1"/>
  <c r="C47" i="1" s="1"/>
  <c r="I27" i="1"/>
  <c r="I25" i="1"/>
  <c r="I23" i="1"/>
  <c r="I21" i="1"/>
  <c r="I19" i="1"/>
  <c r="I17" i="1"/>
  <c r="I15" i="1"/>
  <c r="I13" i="1"/>
  <c r="I45" i="1" s="1"/>
  <c r="H6" i="1"/>
  <c r="H44" i="1" s="1"/>
  <c r="H47" i="1" s="1"/>
  <c r="E6" i="1"/>
  <c r="E44" i="1" s="1"/>
  <c r="E47" i="1" s="1"/>
  <c r="G6" i="1"/>
  <c r="G44" i="1" s="1"/>
  <c r="G47" i="1" s="1"/>
  <c r="F6" i="1"/>
  <c r="F44" i="1" s="1"/>
  <c r="F47" i="1" s="1"/>
  <c r="D6" i="1"/>
  <c r="I18" i="1"/>
  <c r="I16" i="1"/>
  <c r="I14" i="1"/>
  <c r="I12" i="1"/>
  <c r="I26" i="1"/>
  <c r="I24" i="1"/>
  <c r="I22" i="1"/>
  <c r="I20" i="1"/>
  <c r="I8" i="1" l="1"/>
  <c r="K9" i="1" s="1"/>
  <c r="P8" i="1"/>
  <c r="P44" i="1" s="1"/>
  <c r="O44" i="1"/>
  <c r="I6" i="1"/>
  <c r="K7" i="1" s="1"/>
  <c r="D44" i="1"/>
  <c r="D47" i="1" s="1"/>
  <c r="I44" i="1" l="1"/>
  <c r="I47" i="1" s="1"/>
</calcChain>
</file>

<file path=xl/sharedStrings.xml><?xml version="1.0" encoding="utf-8"?>
<sst xmlns="http://schemas.openxmlformats.org/spreadsheetml/2006/main" count="983" uniqueCount="102">
  <si>
    <t>Direct Labor 6100 (1)</t>
  </si>
  <si>
    <t>Indirect Labor
6100 (2)</t>
  </si>
  <si>
    <t>Small Supplies 6610</t>
  </si>
  <si>
    <t>Equipment
6730</t>
  </si>
  <si>
    <t>Direct Travel 
6580 (1)</t>
  </si>
  <si>
    <t>Operating Costs</t>
  </si>
  <si>
    <t xml:space="preserve">FF&amp;V 
6633
</t>
  </si>
  <si>
    <t>District Totals:</t>
  </si>
  <si>
    <t>Date</t>
  </si>
  <si>
    <t>Invoice number</t>
  </si>
  <si>
    <t>Description</t>
  </si>
  <si>
    <t>6633 Fresh Fruits and Vegetables</t>
  </si>
  <si>
    <t>Amount</t>
  </si>
  <si>
    <t>Total:</t>
  </si>
  <si>
    <t>6100(1) Direct Labor</t>
  </si>
  <si>
    <t>Employee Name</t>
  </si>
  <si>
    <t>Hours</t>
  </si>
  <si>
    <t>Pay Rate (per hour)</t>
  </si>
  <si>
    <t>Fringe Benefits Rate</t>
  </si>
  <si>
    <t>Total Salary</t>
  </si>
  <si>
    <t>Total Fringe Benefits</t>
  </si>
  <si>
    <t>Total Salary + Fringe Benefits</t>
  </si>
  <si>
    <t>6580(1) Direct Travel</t>
  </si>
  <si>
    <t>6610 Small Supplies</t>
  </si>
  <si>
    <t>6100(2) Indirect Labor</t>
  </si>
  <si>
    <t>6730 Equipment</t>
  </si>
  <si>
    <t>Adminitrative Costs</t>
  </si>
  <si>
    <t>District Budget Totals:</t>
  </si>
  <si>
    <t>FFVP District Expenditure and Budget Summary</t>
  </si>
  <si>
    <t>District Funds Remaining:</t>
  </si>
  <si>
    <t>Site Funds Remaining</t>
  </si>
  <si>
    <t>Site 1 Budget</t>
  </si>
  <si>
    <t>Site 2 Budget</t>
  </si>
  <si>
    <t>Site 3 Budget</t>
  </si>
  <si>
    <t>Miles</t>
  </si>
  <si>
    <t>Milage Reimbursement Rate</t>
  </si>
  <si>
    <t xml:space="preserve"> Enrollment</t>
  </si>
  <si>
    <t>Site</t>
  </si>
  <si>
    <t>Award Allocation</t>
  </si>
  <si>
    <t>Admin. Cost Cap</t>
  </si>
  <si>
    <t>Administrative Costs</t>
  </si>
  <si>
    <t>Site 4 Budget</t>
  </si>
  <si>
    <t>Site 19 Budget</t>
  </si>
  <si>
    <t>Site 18 Budget</t>
  </si>
  <si>
    <t>Site 17 Budget</t>
  </si>
  <si>
    <t>Site 16 Budget</t>
  </si>
  <si>
    <t>Site 15 Budget</t>
  </si>
  <si>
    <t>Site 14 Budget</t>
  </si>
  <si>
    <t>Site 13 Budget</t>
  </si>
  <si>
    <t>Site 12 Budget</t>
  </si>
  <si>
    <t>Site 11 Budget</t>
  </si>
  <si>
    <t>Site 10 Budget</t>
  </si>
  <si>
    <t>Site 9 Budget</t>
  </si>
  <si>
    <t>Site 8 Budget</t>
  </si>
  <si>
    <t>Site 7 Budget</t>
  </si>
  <si>
    <t>Site 6 Budget</t>
  </si>
  <si>
    <t>Site 5 Budget</t>
  </si>
  <si>
    <t>MONTH:</t>
  </si>
  <si>
    <t>Current Month's District Expenditure Totals:</t>
  </si>
  <si>
    <t>Previous Month(s)' District Expenditure Totals:</t>
  </si>
  <si>
    <t>Current Month's Site Totals</t>
  </si>
  <si>
    <t>Previous Month(s)' Site Totals</t>
  </si>
  <si>
    <t>Monthly District Expenditure Totals:</t>
  </si>
  <si>
    <t>Monthly Site Totals</t>
  </si>
  <si>
    <t>Site 1 - Expenditures</t>
  </si>
  <si>
    <t>Site 2  - Expenditures</t>
  </si>
  <si>
    <t>Site 3  - Expenditures</t>
  </si>
  <si>
    <t>Site 4  - Expenditures</t>
  </si>
  <si>
    <t>Site 5  - Expenditures</t>
  </si>
  <si>
    <t>Site 6  - Expenditures</t>
  </si>
  <si>
    <t>Site 7  - Expenditures</t>
  </si>
  <si>
    <t>Site 8  - Expenditures</t>
  </si>
  <si>
    <t>Site 9  - Expenditures</t>
  </si>
  <si>
    <t>Site 10  - Expenditures</t>
  </si>
  <si>
    <t>Site 11  - Expenditures</t>
  </si>
  <si>
    <t>Site 12  - Expenditures</t>
  </si>
  <si>
    <t>Site 13  - Expenditures</t>
  </si>
  <si>
    <t>Site 14  - Expenditures</t>
  </si>
  <si>
    <t>Site 15  - Expenditures</t>
  </si>
  <si>
    <t>Site 16  - Expenditures</t>
  </si>
  <si>
    <t>Site 17  - Expenditures</t>
  </si>
  <si>
    <t>Site 18 -  Expenditures</t>
  </si>
  <si>
    <t>Site 19 - Expenditures</t>
  </si>
  <si>
    <t xml:space="preserve">Site 1 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</si>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</sst>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1">
    <xf numFmtId="0" fontId="0" fillId="0" borderId="0" xfId="0"/>
    <xf numFmtId="0" fontId="0" fillId="0" borderId="0" xfId="0" applyFont="1"/>
    <xf numFmtId="164" fontId="8" fillId="2" borderId="1" xfId="3" applyNumberFormat="1" applyFont="1" applyFill="1" applyBorder="1" applyAlignment="1" applyProtection="1">
      <alignment vertical="center"/>
    </xf>
    <xf numFmtId="164" fontId="9" fillId="2" borderId="1" xfId="3" applyNumberFormat="1" applyFont="1" applyFill="1" applyBorder="1" applyAlignment="1" applyProtection="1">
      <alignment vertical="center"/>
    </xf>
    <xf numFmtId="164" fontId="7" fillId="2" borderId="1" xfId="3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0" xfId="0" applyFont="1"/>
    <xf numFmtId="0" fontId="10" fillId="0" borderId="1" xfId="0" applyFont="1" applyBorder="1" applyAlignment="1" applyProtection="1">
      <alignment horizontal="right"/>
    </xf>
    <xf numFmtId="164" fontId="10" fillId="0" borderId="1" xfId="0" applyNumberFormat="1" applyFont="1" applyBorder="1" applyProtection="1"/>
    <xf numFmtId="164" fontId="11" fillId="0" borderId="1" xfId="0" applyNumberFormat="1" applyFont="1" applyBorder="1" applyProtection="1"/>
    <xf numFmtId="164" fontId="12" fillId="0" borderId="1" xfId="3" applyNumberFormat="1" applyFont="1" applyFill="1" applyBorder="1" applyAlignment="1" applyProtection="1">
      <alignment vertical="center"/>
    </xf>
    <xf numFmtId="164" fontId="8" fillId="2" borderId="3" xfId="3" applyNumberFormat="1" applyFont="1" applyFill="1" applyBorder="1" applyAlignment="1" applyProtection="1">
      <alignment vertical="center"/>
    </xf>
    <xf numFmtId="164" fontId="10" fillId="0" borderId="7" xfId="0" applyNumberFormat="1" applyFont="1" applyBorder="1" applyProtection="1"/>
    <xf numFmtId="164" fontId="11" fillId="0" borderId="7" xfId="0" applyNumberFormat="1" applyFont="1" applyBorder="1" applyProtection="1"/>
    <xf numFmtId="164" fontId="13" fillId="0" borderId="7" xfId="0" applyNumberFormat="1" applyFont="1" applyBorder="1"/>
    <xf numFmtId="0" fontId="7" fillId="2" borderId="1" xfId="3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2" fontId="0" fillId="0" borderId="1" xfId="1" applyNumberFormat="1" applyFont="1" applyFill="1" applyBorder="1"/>
    <xf numFmtId="10" fontId="0" fillId="0" borderId="1" xfId="2" applyNumberFormat="1" applyFont="1" applyBorder="1"/>
    <xf numFmtId="44" fontId="0" fillId="0" borderId="1" xfId="1" applyFont="1" applyBorder="1"/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3" xfId="0" applyFill="1" applyBorder="1"/>
    <xf numFmtId="0" fontId="0" fillId="2" borderId="11" xfId="0" applyFill="1" applyBorder="1"/>
    <xf numFmtId="0" fontId="0" fillId="2" borderId="12" xfId="0" applyFill="1" applyBorder="1"/>
    <xf numFmtId="14" fontId="0" fillId="0" borderId="13" xfId="0" applyNumberFormat="1" applyFill="1" applyBorder="1"/>
    <xf numFmtId="0" fontId="0" fillId="0" borderId="14" xfId="0" applyBorder="1"/>
    <xf numFmtId="44" fontId="0" fillId="0" borderId="14" xfId="0" applyNumberFormat="1" applyFill="1" applyBorder="1"/>
    <xf numFmtId="0" fontId="0" fillId="0" borderId="14" xfId="0" applyFill="1" applyBorder="1"/>
    <xf numFmtId="0" fontId="0" fillId="0" borderId="13" xfId="0" applyBorder="1"/>
    <xf numFmtId="0" fontId="0" fillId="0" borderId="2" xfId="0" applyBorder="1"/>
    <xf numFmtId="0" fontId="0" fillId="0" borderId="2" xfId="0" applyFill="1" applyBorder="1" applyAlignment="1">
      <alignment horizontal="left"/>
    </xf>
    <xf numFmtId="44" fontId="0" fillId="0" borderId="2" xfId="1" applyFont="1" applyFill="1" applyBorder="1"/>
    <xf numFmtId="2" fontId="0" fillId="0" borderId="2" xfId="1" applyNumberFormat="1" applyFont="1" applyFill="1" applyBorder="1"/>
    <xf numFmtId="10" fontId="0" fillId="0" borderId="2" xfId="2" applyNumberFormat="1" applyFont="1" applyBorder="1"/>
    <xf numFmtId="44" fontId="0" fillId="0" borderId="2" xfId="1" applyFont="1" applyBorder="1"/>
    <xf numFmtId="0" fontId="0" fillId="0" borderId="15" xfId="0" applyBorder="1"/>
    <xf numFmtId="0" fontId="0" fillId="0" borderId="16" xfId="0" applyBorder="1"/>
    <xf numFmtId="14" fontId="0" fillId="0" borderId="15" xfId="0" applyNumberFormat="1" applyFill="1" applyBorder="1"/>
    <xf numFmtId="44" fontId="0" fillId="0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2" borderId="13" xfId="3" applyFont="1" applyFill="1" applyBorder="1" applyAlignment="1" applyProtection="1">
      <alignment horizontal="right" vertical="center"/>
      <protection locked="0"/>
    </xf>
    <xf numFmtId="0" fontId="0" fillId="2" borderId="14" xfId="0" applyFont="1" applyFill="1" applyBorder="1"/>
    <xf numFmtId="0" fontId="10" fillId="0" borderId="13" xfId="0" applyFont="1" applyBorder="1" applyAlignment="1" applyProtection="1">
      <alignment horizontal="right"/>
    </xf>
    <xf numFmtId="164" fontId="14" fillId="0" borderId="14" xfId="0" applyNumberFormat="1" applyFont="1" applyBorder="1"/>
    <xf numFmtId="0" fontId="14" fillId="2" borderId="14" xfId="0" applyFont="1" applyFill="1" applyBorder="1"/>
    <xf numFmtId="164" fontId="14" fillId="0" borderId="27" xfId="0" applyNumberFormat="1" applyFont="1" applyBorder="1"/>
    <xf numFmtId="0" fontId="0" fillId="2" borderId="12" xfId="0" applyFont="1" applyFill="1" applyBorder="1"/>
    <xf numFmtId="0" fontId="0" fillId="0" borderId="27" xfId="0" applyFont="1" applyBorder="1"/>
    <xf numFmtId="164" fontId="4" fillId="4" borderId="29" xfId="0" applyNumberFormat="1" applyFont="1" applyFill="1" applyBorder="1"/>
    <xf numFmtId="164" fontId="0" fillId="4" borderId="30" xfId="0" applyNumberFormat="1" applyFont="1" applyFill="1" applyBorder="1"/>
    <xf numFmtId="164" fontId="7" fillId="2" borderId="3" xfId="3" applyNumberFormat="1" applyFont="1" applyFill="1" applyBorder="1" applyAlignment="1" applyProtection="1">
      <alignment horizontal="right" vertical="center"/>
      <protection locked="0"/>
    </xf>
    <xf numFmtId="0" fontId="6" fillId="3" borderId="18" xfId="3" applyFont="1" applyFill="1" applyBorder="1" applyAlignment="1" applyProtection="1">
      <alignment horizontal="center" vertical="top" wrapText="1"/>
    </xf>
    <xf numFmtId="0" fontId="10" fillId="0" borderId="14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right"/>
    </xf>
    <xf numFmtId="0" fontId="10" fillId="0" borderId="18" xfId="0" applyFont="1" applyBorder="1" applyAlignment="1" applyProtection="1">
      <alignment horizontal="right"/>
    </xf>
    <xf numFmtId="0" fontId="6" fillId="2" borderId="11" xfId="3" applyFont="1" applyFill="1" applyBorder="1" applyAlignment="1" applyProtection="1">
      <alignment horizontal="right" vertical="center"/>
    </xf>
    <xf numFmtId="0" fontId="13" fillId="0" borderId="26" xfId="0" applyFont="1" applyBorder="1" applyAlignment="1">
      <alignment horizontal="right"/>
    </xf>
    <xf numFmtId="0" fontId="4" fillId="4" borderId="28" xfId="0" applyFont="1" applyFill="1" applyBorder="1" applyAlignment="1">
      <alignment horizontal="right"/>
    </xf>
    <xf numFmtId="44" fontId="7" fillId="2" borderId="1" xfId="1" applyFont="1" applyFill="1" applyBorder="1" applyAlignment="1" applyProtection="1">
      <alignment horizontal="right" vertical="center"/>
      <protection locked="0"/>
    </xf>
    <xf numFmtId="44" fontId="7" fillId="2" borderId="14" xfId="3" applyNumberFormat="1" applyFont="1" applyFill="1" applyBorder="1" applyAlignment="1" applyProtection="1">
      <alignment horizontal="right" vertical="center"/>
      <protection locked="0"/>
    </xf>
    <xf numFmtId="0" fontId="4" fillId="4" borderId="29" xfId="0" applyNumberFormat="1" applyFont="1" applyFill="1" applyBorder="1"/>
    <xf numFmtId="0" fontId="2" fillId="6" borderId="9" xfId="0" applyFont="1" applyFill="1" applyBorder="1" applyAlignment="1">
      <alignment horizontal="right"/>
    </xf>
    <xf numFmtId="44" fontId="2" fillId="6" borderId="9" xfId="0" applyNumberFormat="1" applyFont="1" applyFill="1" applyBorder="1" applyAlignment="1"/>
    <xf numFmtId="0" fontId="2" fillId="6" borderId="9" xfId="0" applyFont="1" applyFill="1" applyBorder="1" applyAlignment="1"/>
    <xf numFmtId="0" fontId="2" fillId="6" borderId="10" xfId="0" applyFont="1" applyFill="1" applyBorder="1" applyAlignment="1"/>
    <xf numFmtId="0" fontId="2" fillId="5" borderId="9" xfId="0" applyFont="1" applyFill="1" applyBorder="1" applyAlignment="1">
      <alignment horizontal="right"/>
    </xf>
    <xf numFmtId="44" fontId="2" fillId="5" borderId="9" xfId="0" applyNumberFormat="1" applyFont="1" applyFill="1" applyBorder="1" applyAlignment="1"/>
    <xf numFmtId="0" fontId="2" fillId="5" borderId="9" xfId="0" applyFont="1" applyFill="1" applyBorder="1" applyAlignment="1"/>
    <xf numFmtId="0" fontId="2" fillId="5" borderId="10" xfId="0" applyFont="1" applyFill="1" applyBorder="1" applyAlignment="1"/>
    <xf numFmtId="2" fontId="0" fillId="0" borderId="2" xfId="1" applyNumberFormat="1" applyFont="1" applyBorder="1"/>
    <xf numFmtId="9" fontId="0" fillId="0" borderId="1" xfId="2" applyFont="1" applyBorder="1"/>
    <xf numFmtId="9" fontId="0" fillId="0" borderId="2" xfId="2" applyFont="1" applyBorder="1"/>
    <xf numFmtId="44" fontId="0" fillId="0" borderId="18" xfId="1" applyFont="1" applyBorder="1"/>
    <xf numFmtId="0" fontId="5" fillId="0" borderId="0" xfId="0" applyFont="1" applyAlignment="1">
      <alignment horizontal="center"/>
    </xf>
    <xf numFmtId="0" fontId="7" fillId="2" borderId="20" xfId="3" applyFont="1" applyFill="1" applyBorder="1" applyAlignment="1" applyProtection="1">
      <alignment horizontal="right" vertical="center"/>
      <protection locked="0"/>
    </xf>
    <xf numFmtId="164" fontId="9" fillId="2" borderId="33" xfId="3" applyNumberFormat="1" applyFont="1" applyFill="1" applyBorder="1" applyAlignment="1" applyProtection="1">
      <alignment vertical="center"/>
    </xf>
    <xf numFmtId="164" fontId="7" fillId="2" borderId="33" xfId="3" applyNumberFormat="1" applyFont="1" applyFill="1" applyBorder="1" applyAlignment="1" applyProtection="1">
      <alignment horizontal="right" vertical="center"/>
      <protection locked="0"/>
    </xf>
    <xf numFmtId="164" fontId="8" fillId="2" borderId="33" xfId="3" applyNumberFormat="1" applyFont="1" applyFill="1" applyBorder="1" applyAlignment="1" applyProtection="1">
      <alignment vertical="center"/>
    </xf>
    <xf numFmtId="0" fontId="0" fillId="2" borderId="34" xfId="0" applyFont="1" applyFill="1" applyBorder="1"/>
    <xf numFmtId="0" fontId="7" fillId="2" borderId="33" xfId="3" applyFont="1" applyFill="1" applyBorder="1" applyAlignment="1" applyProtection="1">
      <alignment horizontal="right" vertical="center"/>
      <protection locked="0"/>
    </xf>
    <xf numFmtId="44" fontId="7" fillId="2" borderId="33" xfId="1" applyFont="1" applyFill="1" applyBorder="1" applyAlignment="1" applyProtection="1">
      <alignment horizontal="right" vertical="center"/>
      <protection locked="0"/>
    </xf>
    <xf numFmtId="44" fontId="7" fillId="2" borderId="34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0" fillId="0" borderId="0" xfId="0" applyAlignment="1">
      <alignment horizontal="right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0" fillId="0" borderId="0" xfId="0" applyFill="1" applyBorder="1"/>
    <xf numFmtId="164" fontId="8" fillId="2" borderId="21" xfId="3" applyNumberFormat="1" applyFont="1" applyFill="1" applyBorder="1" applyAlignment="1" applyProtection="1">
      <alignment vertical="center"/>
    </xf>
    <xf numFmtId="164" fontId="8" fillId="2" borderId="36" xfId="3" applyNumberFormat="1" applyFont="1" applyFill="1" applyBorder="1" applyAlignment="1" applyProtection="1">
      <alignment vertical="center"/>
    </xf>
    <xf numFmtId="164" fontId="11" fillId="0" borderId="37" xfId="0" applyNumberFormat="1" applyFont="1" applyBorder="1" applyProtection="1"/>
    <xf numFmtId="164" fontId="13" fillId="0" borderId="37" xfId="0" applyNumberFormat="1" applyFont="1" applyBorder="1"/>
    <xf numFmtId="164" fontId="4" fillId="4" borderId="35" xfId="0" applyNumberFormat="1" applyFont="1" applyFill="1" applyBorder="1"/>
    <xf numFmtId="164" fontId="13" fillId="0" borderId="39" xfId="0" applyNumberFormat="1" applyFont="1" applyBorder="1"/>
    <xf numFmtId="0" fontId="0" fillId="0" borderId="32" xfId="0" applyFont="1" applyBorder="1"/>
    <xf numFmtId="0" fontId="4" fillId="0" borderId="38" xfId="0" applyFont="1" applyBorder="1" applyAlignment="1">
      <alignment horizontal="right"/>
    </xf>
    <xf numFmtId="164" fontId="4" fillId="0" borderId="31" xfId="0" applyNumberFormat="1" applyFont="1" applyBorder="1"/>
    <xf numFmtId="0" fontId="10" fillId="0" borderId="40" xfId="0" applyFont="1" applyBorder="1" applyAlignment="1" applyProtection="1">
      <alignment horizontal="right"/>
    </xf>
    <xf numFmtId="164" fontId="8" fillId="2" borderId="31" xfId="3" applyNumberFormat="1" applyFont="1" applyFill="1" applyBorder="1" applyAlignment="1" applyProtection="1">
      <alignment vertical="center"/>
    </xf>
    <xf numFmtId="164" fontId="4" fillId="0" borderId="0" xfId="0" applyNumberFormat="1" applyFont="1" applyBorder="1"/>
    <xf numFmtId="164" fontId="13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1" xfId="0" applyNumberFormat="1" applyFont="1" applyBorder="1"/>
    <xf numFmtId="17" fontId="2" fillId="0" borderId="0" xfId="0" applyNumberFormat="1" applyFont="1"/>
    <xf numFmtId="0" fontId="4" fillId="0" borderId="4" xfId="0" applyFont="1" applyBorder="1" applyAlignment="1">
      <alignment horizontal="right"/>
    </xf>
    <xf numFmtId="0" fontId="6" fillId="3" borderId="17" xfId="3" applyFont="1" applyFill="1" applyBorder="1" applyAlignment="1" applyProtection="1">
      <alignment horizontal="center" vertical="top" wrapText="1"/>
    </xf>
    <xf numFmtId="0" fontId="6" fillId="3" borderId="19" xfId="3" applyFont="1" applyFill="1" applyBorder="1" applyAlignment="1" applyProtection="1">
      <alignment horizontal="center" vertical="top" wrapText="1"/>
    </xf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0" fontId="6" fillId="3" borderId="21" xfId="3" applyNumberFormat="1" applyFont="1" applyFill="1" applyBorder="1" applyAlignment="1" applyProtection="1">
      <alignment horizontal="center" vertical="center"/>
    </xf>
    <xf numFmtId="0" fontId="6" fillId="3" borderId="23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6" fillId="3" borderId="25" xfId="3" applyFont="1" applyFill="1" applyBorder="1" applyAlignment="1" applyProtection="1">
      <alignment horizontal="center" vertical="center" wrapText="1"/>
    </xf>
    <xf numFmtId="0" fontId="6" fillId="3" borderId="30" xfId="3" applyFont="1" applyFill="1" applyBorder="1" applyAlignment="1" applyProtection="1">
      <alignment horizontal="center" vertical="center" wrapText="1"/>
    </xf>
    <xf numFmtId="0" fontId="6" fillId="3" borderId="20" xfId="3" applyFont="1" applyFill="1" applyBorder="1" applyAlignment="1" applyProtection="1">
      <alignment horizontal="center" vertical="center"/>
    </xf>
    <xf numFmtId="0" fontId="6" fillId="3" borderId="15" xfId="3" applyFont="1" applyFill="1" applyBorder="1" applyAlignment="1" applyProtection="1">
      <alignment horizontal="center" vertical="center"/>
    </xf>
    <xf numFmtId="0" fontId="6" fillId="3" borderId="24" xfId="3" applyFont="1" applyFill="1" applyBorder="1" applyAlignment="1" applyProtection="1">
      <alignment horizontal="center" vertical="center" wrapText="1"/>
    </xf>
    <xf numFmtId="0" fontId="6" fillId="3" borderId="31" xfId="3" applyFont="1" applyFill="1" applyBorder="1" applyAlignment="1" applyProtection="1">
      <alignment horizontal="center" vertical="center" wrapText="1"/>
    </xf>
    <xf numFmtId="0" fontId="6" fillId="3" borderId="17" xfId="3" applyFont="1" applyFill="1" applyBorder="1" applyAlignment="1" applyProtection="1">
      <alignment horizontal="center" vertical="center"/>
    </xf>
    <xf numFmtId="0" fontId="6" fillId="3" borderId="21" xfId="3" applyFont="1" applyFill="1" applyBorder="1" applyAlignment="1" applyProtection="1">
      <alignment horizontal="center" vertical="center"/>
    </xf>
    <xf numFmtId="0" fontId="6" fillId="3" borderId="22" xfId="3" applyFont="1" applyFill="1" applyBorder="1" applyAlignment="1" applyProtection="1">
      <alignment horizontal="center" vertical="center"/>
    </xf>
    <xf numFmtId="0" fontId="6" fillId="3" borderId="23" xfId="3" applyFont="1" applyFill="1" applyBorder="1" applyAlignment="1" applyProtection="1">
      <alignment horizontal="center" vertical="center"/>
    </xf>
    <xf numFmtId="0" fontId="6" fillId="3" borderId="29" xfId="3" applyFont="1" applyFill="1" applyBorder="1" applyAlignment="1" applyProtection="1">
      <alignment horizontal="center" vertical="center" wrapText="1"/>
    </xf>
    <xf numFmtId="0" fontId="6" fillId="3" borderId="41" xfId="3" applyFont="1" applyFill="1" applyBorder="1" applyAlignment="1" applyProtection="1">
      <alignment horizontal="center" vertical="center"/>
    </xf>
    <xf numFmtId="0" fontId="6" fillId="3" borderId="42" xfId="3" applyNumberFormat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 wrapText="1"/>
    </xf>
    <xf numFmtId="17" fontId="6" fillId="3" borderId="24" xfId="3" applyNumberFormat="1" applyFont="1" applyFill="1" applyBorder="1" applyAlignment="1" applyProtection="1">
      <alignment horizontal="center" vertical="center" wrapText="1"/>
    </xf>
    <xf numFmtId="0" fontId="6" fillId="3" borderId="32" xfId="3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2" xfId="3" xr:uid="{AF19836F-7C0E-446E-8D1D-C933920ECDE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121D-72F9-4F73-9526-C6674EF855CA}">
  <dimension ref="A2:Y58"/>
  <sheetViews>
    <sheetView tabSelected="1" zoomScale="90" zoomScaleNormal="90" workbookViewId="0">
      <selection activeCell="T55" sqref="T55"/>
    </sheetView>
  </sheetViews>
  <sheetFormatPr defaultRowHeight="15" x14ac:dyDescent="0.25"/>
  <cols>
    <col min="1" max="1" width="9.140625" style="1"/>
    <col min="2" max="2" width="55" style="1" bestFit="1" customWidth="1"/>
    <col min="3" max="3" width="11.28515625" style="1" bestFit="1" customWidth="1"/>
    <col min="4" max="4" width="10.140625" style="1" customWidth="1"/>
    <col min="5" max="5" width="10.7109375" style="1" customWidth="1"/>
    <col min="6" max="6" width="9.28515625" style="1" customWidth="1"/>
    <col min="7" max="7" width="10.28515625" style="1" customWidth="1"/>
    <col min="8" max="8" width="11.7109375" style="1" customWidth="1"/>
    <col min="9" max="9" width="13.28515625" style="1" customWidth="1"/>
    <col min="10" max="10" width="13.28515625" style="7" customWidth="1"/>
    <col min="11" max="11" width="11.85546875" style="1" customWidth="1"/>
    <col min="12" max="12" width="16.28515625" style="1" customWidth="1"/>
    <col min="13" max="13" width="40.5703125" style="1" bestFit="1" customWidth="1"/>
    <col min="14" max="14" width="12.42578125" style="1" bestFit="1" customWidth="1"/>
    <col min="15" max="15" width="14.5703125" style="1" customWidth="1"/>
    <col min="16" max="16" width="11.5703125" style="1" bestFit="1" customWidth="1"/>
    <col min="17" max="17" width="11.42578125" style="7" customWidth="1"/>
    <col min="18" max="25" width="11.42578125" style="1" customWidth="1"/>
    <col min="26" max="16384" width="9.140625" style="1"/>
  </cols>
  <sheetData>
    <row r="2" spans="2:25" ht="21.75" thickBot="1" x14ac:dyDescent="0.4">
      <c r="B2" s="121" t="s">
        <v>28</v>
      </c>
      <c r="C2" s="121"/>
      <c r="D2" s="121"/>
      <c r="E2" s="121"/>
      <c r="F2" s="121"/>
      <c r="G2" s="121"/>
      <c r="H2" s="121"/>
      <c r="I2" s="121"/>
      <c r="J2" s="81"/>
      <c r="K2" s="90" t="s">
        <v>57</v>
      </c>
      <c r="Q2" s="1"/>
    </row>
    <row r="3" spans="2:25" ht="15.75" thickBot="1" x14ac:dyDescent="0.3">
      <c r="Q3" s="138" t="s">
        <v>63</v>
      </c>
      <c r="R3" s="139"/>
      <c r="S3" s="139"/>
      <c r="T3" s="139"/>
      <c r="U3" s="139"/>
      <c r="V3" s="139"/>
      <c r="W3" s="139"/>
      <c r="X3" s="139"/>
      <c r="Y3" s="140"/>
    </row>
    <row r="4" spans="2:25" ht="15.75" customHeight="1" x14ac:dyDescent="0.25">
      <c r="B4" s="124" t="s">
        <v>37</v>
      </c>
      <c r="C4" s="129" t="s">
        <v>5</v>
      </c>
      <c r="D4" s="130"/>
      <c r="E4" s="130"/>
      <c r="F4" s="131"/>
      <c r="G4" s="119" t="s">
        <v>40</v>
      </c>
      <c r="H4" s="120"/>
      <c r="I4" s="126" t="s">
        <v>60</v>
      </c>
      <c r="J4" s="126" t="s">
        <v>61</v>
      </c>
      <c r="K4" s="122" t="s">
        <v>30</v>
      </c>
      <c r="M4" s="124" t="s">
        <v>37</v>
      </c>
      <c r="N4" s="126" t="s">
        <v>36</v>
      </c>
      <c r="O4" s="126" t="s">
        <v>38</v>
      </c>
      <c r="P4" s="122" t="s">
        <v>39</v>
      </c>
      <c r="Q4" s="136">
        <v>43739</v>
      </c>
      <c r="R4" s="136">
        <v>43770</v>
      </c>
      <c r="S4" s="136">
        <v>43800</v>
      </c>
      <c r="T4" s="136">
        <v>43831</v>
      </c>
      <c r="U4" s="136">
        <v>43862</v>
      </c>
      <c r="V4" s="136">
        <v>43891</v>
      </c>
      <c r="W4" s="136">
        <v>43922</v>
      </c>
      <c r="X4" s="136">
        <v>43952</v>
      </c>
      <c r="Y4" s="136">
        <v>43983</v>
      </c>
    </row>
    <row r="5" spans="2:25" ht="48" thickBot="1" x14ac:dyDescent="0.3">
      <c r="B5" s="128"/>
      <c r="C5" s="59" t="s">
        <v>6</v>
      </c>
      <c r="D5" s="59" t="s">
        <v>0</v>
      </c>
      <c r="E5" s="59" t="s">
        <v>2</v>
      </c>
      <c r="F5" s="59" t="s">
        <v>4</v>
      </c>
      <c r="G5" s="59" t="s">
        <v>1</v>
      </c>
      <c r="H5" s="59" t="s">
        <v>3</v>
      </c>
      <c r="I5" s="132"/>
      <c r="J5" s="132"/>
      <c r="K5" s="123"/>
      <c r="M5" s="125"/>
      <c r="N5" s="127"/>
      <c r="O5" s="127"/>
      <c r="P5" s="137"/>
      <c r="Q5" s="132"/>
      <c r="R5" s="132"/>
      <c r="S5" s="132"/>
      <c r="T5" s="132"/>
      <c r="U5" s="132"/>
      <c r="V5" s="132"/>
      <c r="W5" s="132"/>
      <c r="X5" s="132"/>
      <c r="Y5" s="132"/>
    </row>
    <row r="6" spans="2:25" ht="15.75" x14ac:dyDescent="0.25">
      <c r="B6" s="82" t="s">
        <v>64</v>
      </c>
      <c r="C6" s="83">
        <f>'Site 1'!F3</f>
        <v>0</v>
      </c>
      <c r="D6" s="84">
        <f>'Site 1'!F8</f>
        <v>0</v>
      </c>
      <c r="E6" s="84">
        <f>'Site 1'!F13</f>
        <v>0</v>
      </c>
      <c r="F6" s="84">
        <f>'Site 1'!F18</f>
        <v>0</v>
      </c>
      <c r="G6" s="84">
        <f>'Site 1'!F23</f>
        <v>0</v>
      </c>
      <c r="H6" s="84">
        <f>'Site 1'!F28</f>
        <v>0</v>
      </c>
      <c r="I6" s="85">
        <f t="shared" ref="I6:I11" si="0">SUM(C6:H6)</f>
        <v>0</v>
      </c>
      <c r="J6" s="95">
        <f>SUM(Q6:Y6)</f>
        <v>0</v>
      </c>
      <c r="K6" s="86"/>
      <c r="M6" s="82" t="s">
        <v>83</v>
      </c>
      <c r="N6" s="87">
        <v>767</v>
      </c>
      <c r="O6" s="88">
        <f>N6*50</f>
        <v>38350</v>
      </c>
      <c r="P6" s="89">
        <f>O6*0.1</f>
        <v>3835</v>
      </c>
      <c r="Q6" s="85"/>
      <c r="R6" s="85"/>
      <c r="S6" s="85"/>
      <c r="T6" s="85"/>
      <c r="U6" s="85"/>
      <c r="V6" s="85"/>
      <c r="W6" s="85"/>
      <c r="X6" s="85"/>
      <c r="Y6" s="85"/>
    </row>
    <row r="7" spans="2:25" x14ac:dyDescent="0.25">
      <c r="B7" s="50" t="s">
        <v>31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1">
        <f t="shared" ref="I7" si="1">SUM(C7:H7)</f>
        <v>0</v>
      </c>
      <c r="J7" s="11"/>
      <c r="K7" s="51">
        <f>I7-I6-J6</f>
        <v>0</v>
      </c>
      <c r="M7" s="50"/>
      <c r="N7" s="8"/>
      <c r="O7" s="8"/>
      <c r="P7" s="60"/>
      <c r="Q7" s="11"/>
      <c r="R7" s="11"/>
      <c r="S7" s="11"/>
      <c r="T7" s="11"/>
      <c r="U7" s="11"/>
      <c r="V7" s="11"/>
      <c r="W7" s="11"/>
      <c r="X7" s="11"/>
      <c r="Y7" s="11"/>
    </row>
    <row r="8" spans="2:25" ht="15.75" x14ac:dyDescent="0.25">
      <c r="B8" s="48" t="s">
        <v>65</v>
      </c>
      <c r="C8" s="3">
        <f>'Site 2'!F3</f>
        <v>0</v>
      </c>
      <c r="D8" s="4">
        <f>'Site 2'!F8</f>
        <v>0</v>
      </c>
      <c r="E8" s="4">
        <f>'Site 2'!F13</f>
        <v>0</v>
      </c>
      <c r="F8" s="4">
        <f>'Site 2'!F18</f>
        <v>0</v>
      </c>
      <c r="G8" s="4">
        <f>'Site 2'!F23</f>
        <v>0</v>
      </c>
      <c r="H8" s="4">
        <f>'Site 2'!F28</f>
        <v>0</v>
      </c>
      <c r="I8" s="2">
        <f t="shared" si="0"/>
        <v>0</v>
      </c>
      <c r="J8" s="2">
        <f>SUM(Q8:Y8)</f>
        <v>0</v>
      </c>
      <c r="K8" s="49"/>
      <c r="M8" s="48" t="s">
        <v>84</v>
      </c>
      <c r="N8" s="16">
        <v>597</v>
      </c>
      <c r="O8" s="66">
        <f>N8*50</f>
        <v>29850</v>
      </c>
      <c r="P8" s="67">
        <f>O8*0.1</f>
        <v>2985</v>
      </c>
      <c r="Q8" s="2"/>
      <c r="R8" s="2"/>
      <c r="S8" s="2"/>
      <c r="T8" s="2"/>
      <c r="U8" s="2"/>
      <c r="V8" s="2"/>
      <c r="W8" s="2"/>
      <c r="X8" s="2"/>
      <c r="Y8" s="2"/>
    </row>
    <row r="9" spans="2:25" x14ac:dyDescent="0.25">
      <c r="B9" s="50" t="s">
        <v>32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f t="shared" ref="I9" si="2">SUM(C9:H9)</f>
        <v>0</v>
      </c>
      <c r="J9" s="11"/>
      <c r="K9" s="51">
        <f>I9-I8-J8</f>
        <v>0</v>
      </c>
      <c r="M9" s="50"/>
      <c r="N9" s="8"/>
      <c r="O9" s="8"/>
      <c r="P9" s="60"/>
      <c r="Q9" s="11"/>
      <c r="R9" s="11"/>
      <c r="S9" s="11"/>
      <c r="T9" s="11"/>
      <c r="U9" s="11"/>
      <c r="V9" s="11"/>
      <c r="W9" s="11"/>
      <c r="X9" s="11"/>
      <c r="Y9" s="11"/>
    </row>
    <row r="10" spans="2:25" ht="15.75" x14ac:dyDescent="0.25">
      <c r="B10" s="48" t="s">
        <v>66</v>
      </c>
      <c r="C10" s="3">
        <f>'Site 3'!F3</f>
        <v>0</v>
      </c>
      <c r="D10" s="4">
        <f>'Site 3'!F8</f>
        <v>0</v>
      </c>
      <c r="E10" s="4">
        <f>'Site 3'!F13</f>
        <v>0</v>
      </c>
      <c r="F10" s="4">
        <f>'Site 3'!F18</f>
        <v>0</v>
      </c>
      <c r="G10" s="4">
        <f>'Site 3'!F23</f>
        <v>0</v>
      </c>
      <c r="H10" s="4">
        <f>'Site 3'!F28</f>
        <v>0</v>
      </c>
      <c r="I10" s="2">
        <f t="shared" si="0"/>
        <v>0</v>
      </c>
      <c r="J10" s="2">
        <f>SUM(Q10:Y10)</f>
        <v>0</v>
      </c>
      <c r="K10" s="49"/>
      <c r="M10" s="48" t="s">
        <v>85</v>
      </c>
      <c r="N10" s="16">
        <v>462</v>
      </c>
      <c r="O10" s="66">
        <f>N10*50</f>
        <v>23100</v>
      </c>
      <c r="P10" s="67">
        <f>O10*0.1</f>
        <v>2310</v>
      </c>
      <c r="Q10" s="2"/>
      <c r="R10" s="2"/>
      <c r="S10" s="2"/>
      <c r="T10" s="2"/>
      <c r="U10" s="2"/>
      <c r="V10" s="2"/>
      <c r="W10" s="2"/>
      <c r="X10" s="2"/>
      <c r="Y10" s="2"/>
    </row>
    <row r="11" spans="2:25" x14ac:dyDescent="0.25">
      <c r="B11" s="50" t="s">
        <v>33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f t="shared" si="0"/>
        <v>0</v>
      </c>
      <c r="J11" s="11"/>
      <c r="K11" s="51">
        <f>I11-I10-J10</f>
        <v>0</v>
      </c>
      <c r="M11" s="50"/>
      <c r="N11" s="8"/>
      <c r="O11" s="8"/>
      <c r="P11" s="60"/>
      <c r="Q11" s="11"/>
      <c r="R11" s="11"/>
      <c r="S11" s="11"/>
      <c r="T11" s="11"/>
      <c r="U11" s="11"/>
      <c r="V11" s="11"/>
      <c r="W11" s="11"/>
      <c r="X11" s="11"/>
      <c r="Y11" s="11"/>
    </row>
    <row r="12" spans="2:25" ht="15.75" x14ac:dyDescent="0.25">
      <c r="B12" s="48" t="s">
        <v>67</v>
      </c>
      <c r="C12" s="4">
        <f>'Site 4'!F3</f>
        <v>0</v>
      </c>
      <c r="D12" s="4">
        <f>'Site 4'!F8</f>
        <v>0</v>
      </c>
      <c r="E12" s="4">
        <f>'Site 4'!F13</f>
        <v>0</v>
      </c>
      <c r="F12" s="4">
        <f>'Site 4'!F18</f>
        <v>0</v>
      </c>
      <c r="G12" s="4">
        <f>'Site 4'!F23</f>
        <v>0</v>
      </c>
      <c r="H12" s="4">
        <f>'Site 4'!F28</f>
        <v>0</v>
      </c>
      <c r="I12" s="2">
        <f t="shared" ref="I12:I27" si="3">SUM(C12:H12)</f>
        <v>0</v>
      </c>
      <c r="J12" s="2">
        <f>SUM(Q12:Y12)</f>
        <v>0</v>
      </c>
      <c r="K12" s="49"/>
      <c r="M12" s="48" t="s">
        <v>86</v>
      </c>
      <c r="N12" s="16">
        <v>454</v>
      </c>
      <c r="O12" s="66">
        <f>N12*50</f>
        <v>22700</v>
      </c>
      <c r="P12" s="67">
        <f>O12*0.1</f>
        <v>2270</v>
      </c>
      <c r="Q12" s="2"/>
      <c r="R12" s="2"/>
      <c r="S12" s="2"/>
      <c r="T12" s="2"/>
      <c r="U12" s="2"/>
      <c r="V12" s="2"/>
      <c r="W12" s="2"/>
      <c r="X12" s="2"/>
      <c r="Y12" s="2"/>
    </row>
    <row r="13" spans="2:25" x14ac:dyDescent="0.25">
      <c r="B13" s="50" t="s">
        <v>41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f t="shared" si="3"/>
        <v>0</v>
      </c>
      <c r="J13" s="10"/>
      <c r="K13" s="51">
        <f>I13-I12-J12</f>
        <v>0</v>
      </c>
      <c r="M13" s="50"/>
      <c r="N13" s="8"/>
      <c r="O13" s="8"/>
      <c r="P13" s="60"/>
      <c r="Q13" s="10"/>
      <c r="R13" s="10"/>
      <c r="S13" s="10"/>
      <c r="T13" s="10"/>
      <c r="U13" s="10"/>
      <c r="V13" s="10"/>
      <c r="W13" s="10"/>
      <c r="X13" s="10"/>
      <c r="Y13" s="10"/>
    </row>
    <row r="14" spans="2:25" ht="15.75" x14ac:dyDescent="0.25">
      <c r="B14" s="48" t="s">
        <v>68</v>
      </c>
      <c r="C14" s="4">
        <f>'Site 5'!F3</f>
        <v>0</v>
      </c>
      <c r="D14" s="4">
        <f>'Site 5'!F8</f>
        <v>0</v>
      </c>
      <c r="E14" s="4">
        <f>'Site 5'!F13</f>
        <v>0</v>
      </c>
      <c r="F14" s="4">
        <f>'Site 5'!F18</f>
        <v>0</v>
      </c>
      <c r="G14" s="4">
        <f>'Site 5'!F23</f>
        <v>0</v>
      </c>
      <c r="H14" s="4">
        <f>'Site 5'!F28</f>
        <v>0</v>
      </c>
      <c r="I14" s="2">
        <f t="shared" si="3"/>
        <v>0</v>
      </c>
      <c r="J14" s="2">
        <f>SUM(Q14:Y14)</f>
        <v>0</v>
      </c>
      <c r="K14" s="49"/>
      <c r="M14" s="48" t="s">
        <v>87</v>
      </c>
      <c r="N14" s="16">
        <v>784</v>
      </c>
      <c r="O14" s="66">
        <f>N14*50</f>
        <v>39200</v>
      </c>
      <c r="P14" s="67">
        <f>O14*0.1</f>
        <v>3920</v>
      </c>
      <c r="Q14" s="2"/>
      <c r="R14" s="2"/>
      <c r="S14" s="2"/>
      <c r="T14" s="2"/>
      <c r="U14" s="2"/>
      <c r="V14" s="2"/>
      <c r="W14" s="2"/>
      <c r="X14" s="2"/>
      <c r="Y14" s="2"/>
    </row>
    <row r="15" spans="2:25" x14ac:dyDescent="0.25">
      <c r="B15" s="50" t="s">
        <v>56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f t="shared" si="3"/>
        <v>0</v>
      </c>
      <c r="J15" s="10"/>
      <c r="K15" s="51">
        <f>I15-I14-J14</f>
        <v>0</v>
      </c>
      <c r="M15" s="50"/>
      <c r="N15" s="8"/>
      <c r="O15" s="8"/>
      <c r="P15" s="60"/>
      <c r="Q15" s="10"/>
      <c r="R15" s="10"/>
      <c r="S15" s="10"/>
      <c r="T15" s="10"/>
      <c r="U15" s="10"/>
      <c r="V15" s="10"/>
      <c r="W15" s="10"/>
      <c r="X15" s="10"/>
      <c r="Y15" s="10"/>
    </row>
    <row r="16" spans="2:25" ht="15.75" x14ac:dyDescent="0.25">
      <c r="B16" s="48" t="s">
        <v>69</v>
      </c>
      <c r="C16" s="4">
        <f>'Site 6'!F3</f>
        <v>0</v>
      </c>
      <c r="D16" s="4">
        <f>'Site 6'!F8</f>
        <v>0</v>
      </c>
      <c r="E16" s="4">
        <f>'Site 6'!F13</f>
        <v>0</v>
      </c>
      <c r="F16" s="4">
        <f>'Site 6'!F18</f>
        <v>0</v>
      </c>
      <c r="G16" s="4">
        <f>'Site 6'!F23</f>
        <v>0</v>
      </c>
      <c r="H16" s="4">
        <f>'Site 6'!F28</f>
        <v>0</v>
      </c>
      <c r="I16" s="2">
        <f t="shared" si="3"/>
        <v>0</v>
      </c>
      <c r="J16" s="2">
        <f>SUM(Q16:Y16)</f>
        <v>0</v>
      </c>
      <c r="K16" s="49"/>
      <c r="M16" s="48" t="s">
        <v>88</v>
      </c>
      <c r="N16" s="16">
        <v>912</v>
      </c>
      <c r="O16" s="66">
        <f>N16*50</f>
        <v>45600</v>
      </c>
      <c r="P16" s="67">
        <f>O16*0.1</f>
        <v>4560</v>
      </c>
      <c r="Q16" s="2"/>
      <c r="R16" s="2"/>
      <c r="S16" s="2"/>
      <c r="T16" s="2"/>
      <c r="U16" s="2"/>
      <c r="V16" s="2"/>
      <c r="W16" s="2"/>
      <c r="X16" s="2"/>
      <c r="Y16" s="2"/>
    </row>
    <row r="17" spans="2:25" x14ac:dyDescent="0.25">
      <c r="B17" s="50" t="s">
        <v>55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f t="shared" si="3"/>
        <v>0</v>
      </c>
      <c r="J17" s="10"/>
      <c r="K17" s="51">
        <f>I17-I16-J16</f>
        <v>0</v>
      </c>
      <c r="M17" s="50"/>
      <c r="N17" s="8"/>
      <c r="O17" s="8"/>
      <c r="P17" s="60"/>
      <c r="Q17" s="10"/>
      <c r="R17" s="10"/>
      <c r="S17" s="10"/>
      <c r="T17" s="10"/>
      <c r="U17" s="10"/>
      <c r="V17" s="10"/>
      <c r="W17" s="10"/>
      <c r="X17" s="10"/>
      <c r="Y17" s="10"/>
    </row>
    <row r="18" spans="2:25" ht="15.75" x14ac:dyDescent="0.25">
      <c r="B18" s="48" t="s">
        <v>70</v>
      </c>
      <c r="C18" s="4">
        <f>'Site 7'!F3</f>
        <v>0</v>
      </c>
      <c r="D18" s="4">
        <f>'Site 7'!F8</f>
        <v>0</v>
      </c>
      <c r="E18" s="4">
        <f>'Site 7'!F13</f>
        <v>0</v>
      </c>
      <c r="F18" s="4">
        <f>'Site 7'!F18</f>
        <v>0</v>
      </c>
      <c r="G18" s="4">
        <f>'Site 7'!F23</f>
        <v>0</v>
      </c>
      <c r="H18" s="4">
        <f>'Site 7'!F28</f>
        <v>0</v>
      </c>
      <c r="I18" s="2">
        <f t="shared" si="3"/>
        <v>0</v>
      </c>
      <c r="J18" s="2">
        <f>SUM(Q18:Y18)</f>
        <v>0</v>
      </c>
      <c r="K18" s="49"/>
      <c r="M18" s="48" t="s">
        <v>89</v>
      </c>
      <c r="N18" s="16">
        <v>671</v>
      </c>
      <c r="O18" s="66">
        <f>N18*50</f>
        <v>33550</v>
      </c>
      <c r="P18" s="67">
        <f>O18*0.1</f>
        <v>3355</v>
      </c>
      <c r="Q18" s="2"/>
      <c r="R18" s="2"/>
      <c r="S18" s="2"/>
      <c r="T18" s="2"/>
      <c r="U18" s="2"/>
      <c r="V18" s="2"/>
      <c r="W18" s="2"/>
      <c r="X18" s="2"/>
      <c r="Y18" s="2"/>
    </row>
    <row r="19" spans="2:25" x14ac:dyDescent="0.25">
      <c r="B19" s="50" t="s">
        <v>54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f t="shared" si="3"/>
        <v>0</v>
      </c>
      <c r="J19" s="10"/>
      <c r="K19" s="51">
        <f>I19-I18-J18</f>
        <v>0</v>
      </c>
      <c r="M19" s="50"/>
      <c r="N19" s="8"/>
      <c r="O19" s="8"/>
      <c r="P19" s="60"/>
      <c r="Q19" s="10"/>
      <c r="R19" s="10"/>
      <c r="S19" s="10"/>
      <c r="T19" s="10"/>
      <c r="U19" s="10"/>
      <c r="V19" s="10"/>
      <c r="W19" s="10"/>
      <c r="X19" s="10"/>
      <c r="Y19" s="10"/>
    </row>
    <row r="20" spans="2:25" ht="15.75" x14ac:dyDescent="0.25">
      <c r="B20" s="48" t="s">
        <v>71</v>
      </c>
      <c r="C20" s="4">
        <f>'Site 8'!F3</f>
        <v>0</v>
      </c>
      <c r="D20" s="4">
        <f>'Site 8'!F8</f>
        <v>0</v>
      </c>
      <c r="E20" s="4">
        <f>'Site 8'!F13</f>
        <v>0</v>
      </c>
      <c r="F20" s="4">
        <f>'Site 8'!F18</f>
        <v>0</v>
      </c>
      <c r="G20" s="4">
        <f>'Site 8'!F23</f>
        <v>0</v>
      </c>
      <c r="H20" s="4">
        <f>'Site 8'!F28</f>
        <v>0</v>
      </c>
      <c r="I20" s="2">
        <f t="shared" si="3"/>
        <v>0</v>
      </c>
      <c r="J20" s="2">
        <f>SUM(Q20:Y20)</f>
        <v>0</v>
      </c>
      <c r="K20" s="49"/>
      <c r="M20" s="48" t="s">
        <v>90</v>
      </c>
      <c r="N20" s="16">
        <v>1498</v>
      </c>
      <c r="O20" s="66">
        <f>N20*50</f>
        <v>74900</v>
      </c>
      <c r="P20" s="67">
        <f>O20*0.1</f>
        <v>7490</v>
      </c>
      <c r="Q20" s="2"/>
      <c r="R20" s="2"/>
      <c r="S20" s="2"/>
      <c r="T20" s="2"/>
      <c r="U20" s="2"/>
      <c r="V20" s="2"/>
      <c r="W20" s="2"/>
      <c r="X20" s="2"/>
      <c r="Y20" s="2"/>
    </row>
    <row r="21" spans="2:25" x14ac:dyDescent="0.25">
      <c r="B21" s="50" t="s">
        <v>53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f t="shared" si="3"/>
        <v>0</v>
      </c>
      <c r="J21" s="10"/>
      <c r="K21" s="51">
        <f>I21-I20-J20</f>
        <v>0</v>
      </c>
      <c r="M21" s="50"/>
      <c r="N21" s="8"/>
      <c r="O21" s="8"/>
      <c r="P21" s="60"/>
      <c r="Q21" s="10"/>
      <c r="R21" s="10"/>
      <c r="S21" s="10"/>
      <c r="T21" s="10"/>
      <c r="U21" s="10"/>
      <c r="V21" s="10"/>
      <c r="W21" s="10"/>
      <c r="X21" s="10"/>
      <c r="Y21" s="10"/>
    </row>
    <row r="22" spans="2:25" ht="15.75" x14ac:dyDescent="0.25">
      <c r="B22" s="48" t="s">
        <v>72</v>
      </c>
      <c r="C22" s="4">
        <f>'Site 9'!F3</f>
        <v>0</v>
      </c>
      <c r="D22" s="4">
        <f>'Site 9'!F8</f>
        <v>0</v>
      </c>
      <c r="E22" s="4">
        <f>'Site 9'!F13</f>
        <v>0</v>
      </c>
      <c r="F22" s="4">
        <f>'Site 9'!F18</f>
        <v>0</v>
      </c>
      <c r="G22" s="4">
        <f>'Site 9'!F23</f>
        <v>0</v>
      </c>
      <c r="H22" s="4">
        <f>'Site 9'!F28</f>
        <v>0</v>
      </c>
      <c r="I22" s="2">
        <f t="shared" si="3"/>
        <v>0</v>
      </c>
      <c r="J22" s="2">
        <f>SUM(Q22:Y22)</f>
        <v>0</v>
      </c>
      <c r="K22" s="52"/>
      <c r="M22" s="48" t="s">
        <v>91</v>
      </c>
      <c r="N22" s="16">
        <v>818</v>
      </c>
      <c r="O22" s="66">
        <f>N22*50</f>
        <v>40900</v>
      </c>
      <c r="P22" s="67">
        <f>O22*0.1</f>
        <v>4090</v>
      </c>
      <c r="Q22" s="2"/>
      <c r="R22" s="2"/>
      <c r="S22" s="2"/>
      <c r="T22" s="2"/>
      <c r="U22" s="2"/>
      <c r="V22" s="2"/>
      <c r="W22" s="2"/>
      <c r="X22" s="2"/>
      <c r="Y22" s="2"/>
    </row>
    <row r="23" spans="2:25" x14ac:dyDescent="0.25">
      <c r="B23" s="50" t="s">
        <v>52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f t="shared" si="3"/>
        <v>0</v>
      </c>
      <c r="J23" s="10"/>
      <c r="K23" s="51">
        <f>I23-I22-J22</f>
        <v>0</v>
      </c>
      <c r="M23" s="50"/>
      <c r="N23" s="8"/>
      <c r="O23" s="8"/>
      <c r="P23" s="60"/>
      <c r="Q23" s="10"/>
      <c r="R23" s="10"/>
      <c r="S23" s="10"/>
      <c r="T23" s="10"/>
      <c r="U23" s="10"/>
      <c r="V23" s="10"/>
      <c r="W23" s="10"/>
      <c r="X23" s="10"/>
      <c r="Y23" s="10"/>
    </row>
    <row r="24" spans="2:25" ht="15.75" x14ac:dyDescent="0.25">
      <c r="B24" s="48" t="s">
        <v>73</v>
      </c>
      <c r="C24" s="4">
        <f>'Site 10'!F3</f>
        <v>0</v>
      </c>
      <c r="D24" s="4">
        <f>'Site 10'!F8</f>
        <v>0</v>
      </c>
      <c r="E24" s="4">
        <f>'Site 10'!F13</f>
        <v>0</v>
      </c>
      <c r="F24" s="4">
        <f>'Site 10'!F18</f>
        <v>0</v>
      </c>
      <c r="G24" s="4">
        <f>'Site 10'!F23</f>
        <v>0</v>
      </c>
      <c r="H24" s="4">
        <f>'Site 10'!F28</f>
        <v>0</v>
      </c>
      <c r="I24" s="2">
        <f t="shared" si="3"/>
        <v>0</v>
      </c>
      <c r="J24" s="2">
        <f>SUM(Q24:Y24)</f>
        <v>0</v>
      </c>
      <c r="K24" s="49"/>
      <c r="M24" s="48" t="s">
        <v>92</v>
      </c>
      <c r="N24" s="16">
        <v>1031</v>
      </c>
      <c r="O24" s="66">
        <f>N24*50</f>
        <v>51550</v>
      </c>
      <c r="P24" s="67">
        <f>O24*0.1</f>
        <v>5155</v>
      </c>
      <c r="Q24" s="2"/>
      <c r="R24" s="2"/>
      <c r="S24" s="2"/>
      <c r="T24" s="2"/>
      <c r="U24" s="2"/>
      <c r="V24" s="2"/>
      <c r="W24" s="2"/>
      <c r="X24" s="2"/>
      <c r="Y24" s="2"/>
    </row>
    <row r="25" spans="2:25" x14ac:dyDescent="0.25">
      <c r="B25" s="50" t="s">
        <v>51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0">
        <f t="shared" si="3"/>
        <v>0</v>
      </c>
      <c r="J25" s="10"/>
      <c r="K25" s="51">
        <f>I25-I24-J24</f>
        <v>0</v>
      </c>
      <c r="M25" s="50"/>
      <c r="N25" s="8"/>
      <c r="O25" s="8"/>
      <c r="P25" s="60"/>
      <c r="Q25" s="10"/>
      <c r="R25" s="10"/>
      <c r="S25" s="10"/>
      <c r="T25" s="10"/>
      <c r="U25" s="10"/>
      <c r="V25" s="10"/>
      <c r="W25" s="10"/>
      <c r="X25" s="10"/>
      <c r="Y25" s="10"/>
    </row>
    <row r="26" spans="2:25" ht="15.75" x14ac:dyDescent="0.25">
      <c r="B26" s="48" t="s">
        <v>74</v>
      </c>
      <c r="C26" s="4">
        <f>'Site 11'!F3</f>
        <v>0</v>
      </c>
      <c r="D26" s="4">
        <f>'Site 11'!F8</f>
        <v>0</v>
      </c>
      <c r="E26" s="4">
        <f>'Site 11'!F13</f>
        <v>0</v>
      </c>
      <c r="F26" s="4">
        <f>'Site 11'!F18</f>
        <v>0</v>
      </c>
      <c r="G26" s="4">
        <f>'Site 11'!F23</f>
        <v>0</v>
      </c>
      <c r="H26" s="4">
        <f>'Site 11'!F28</f>
        <v>0</v>
      </c>
      <c r="I26" s="2">
        <f t="shared" si="3"/>
        <v>0</v>
      </c>
      <c r="J26" s="2">
        <f>SUM(Q26:Y26)</f>
        <v>0</v>
      </c>
      <c r="K26" s="49"/>
      <c r="M26" s="48" t="s">
        <v>93</v>
      </c>
      <c r="N26" s="16">
        <v>658</v>
      </c>
      <c r="O26" s="66">
        <f>N26*50</f>
        <v>32900</v>
      </c>
      <c r="P26" s="67">
        <f>O26*0.1</f>
        <v>3290</v>
      </c>
      <c r="Q26" s="2"/>
      <c r="R26" s="2"/>
      <c r="S26" s="2"/>
      <c r="T26" s="2"/>
      <c r="U26" s="2"/>
      <c r="V26" s="2"/>
      <c r="W26" s="2"/>
      <c r="X26" s="2"/>
      <c r="Y26" s="2"/>
    </row>
    <row r="27" spans="2:25" x14ac:dyDescent="0.25">
      <c r="B27" s="50" t="s">
        <v>50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0">
        <f t="shared" si="3"/>
        <v>0</v>
      </c>
      <c r="J27" s="10"/>
      <c r="K27" s="51">
        <f>I27-I26-J26</f>
        <v>0</v>
      </c>
      <c r="M27" s="50"/>
      <c r="N27" s="8"/>
      <c r="O27" s="8"/>
      <c r="P27" s="60"/>
      <c r="Q27" s="10"/>
      <c r="R27" s="10"/>
      <c r="S27" s="10"/>
      <c r="T27" s="10"/>
      <c r="U27" s="10"/>
      <c r="V27" s="10"/>
      <c r="W27" s="10"/>
      <c r="X27" s="10"/>
      <c r="Y27" s="10"/>
    </row>
    <row r="28" spans="2:25" s="7" customFormat="1" ht="15.75" x14ac:dyDescent="0.25">
      <c r="B28" s="48" t="s">
        <v>75</v>
      </c>
      <c r="C28" s="4">
        <f>'Site 12'!F3</f>
        <v>0</v>
      </c>
      <c r="D28" s="4">
        <f>'Site 12'!F8</f>
        <v>0</v>
      </c>
      <c r="E28" s="4">
        <f>'Site 12'!F13</f>
        <v>0</v>
      </c>
      <c r="F28" s="4">
        <f>'Site 12'!F18</f>
        <v>0</v>
      </c>
      <c r="G28" s="4">
        <f>'Site 12'!F23</f>
        <v>0</v>
      </c>
      <c r="H28" s="4">
        <f>'Site 12'!F28</f>
        <v>0</v>
      </c>
      <c r="I28" s="2">
        <f t="shared" ref="I28:I29" si="4">SUM(C28:H28)</f>
        <v>0</v>
      </c>
      <c r="J28" s="2">
        <f>SUM(Q28:Y28)</f>
        <v>0</v>
      </c>
      <c r="K28" s="49"/>
      <c r="M28" s="48" t="s">
        <v>94</v>
      </c>
      <c r="N28" s="16">
        <v>849</v>
      </c>
      <c r="O28" s="66">
        <f>N28*50</f>
        <v>42450</v>
      </c>
      <c r="P28" s="67">
        <f>O28*0.1</f>
        <v>4245</v>
      </c>
      <c r="Q28" s="2"/>
      <c r="R28" s="2"/>
      <c r="S28" s="2"/>
      <c r="T28" s="2"/>
      <c r="U28" s="2"/>
      <c r="V28" s="2"/>
      <c r="W28" s="2"/>
      <c r="X28" s="2"/>
      <c r="Y28" s="2"/>
    </row>
    <row r="29" spans="2:25" s="7" customFormat="1" x14ac:dyDescent="0.25">
      <c r="B29" s="50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0">
        <f t="shared" si="4"/>
        <v>0</v>
      </c>
      <c r="J29" s="10"/>
      <c r="K29" s="51">
        <f>I29-I28-J28</f>
        <v>0</v>
      </c>
      <c r="M29" s="50"/>
      <c r="N29" s="8"/>
      <c r="O29" s="8"/>
      <c r="P29" s="60"/>
      <c r="Q29" s="10"/>
      <c r="R29" s="10"/>
      <c r="S29" s="10"/>
      <c r="T29" s="10"/>
      <c r="U29" s="10"/>
      <c r="V29" s="10"/>
      <c r="W29" s="10"/>
      <c r="X29" s="10"/>
      <c r="Y29" s="10"/>
    </row>
    <row r="30" spans="2:25" s="7" customFormat="1" ht="15.75" x14ac:dyDescent="0.25">
      <c r="B30" s="48" t="s">
        <v>76</v>
      </c>
      <c r="C30" s="4">
        <f>'Site 13'!F3</f>
        <v>0</v>
      </c>
      <c r="D30" s="4">
        <f>'Site 13'!F8</f>
        <v>0</v>
      </c>
      <c r="E30" s="4">
        <f>'Site 13'!F13</f>
        <v>0</v>
      </c>
      <c r="F30" s="4">
        <f>'Site 13'!F18</f>
        <v>0</v>
      </c>
      <c r="G30" s="4">
        <f>'Site 13'!F23</f>
        <v>0</v>
      </c>
      <c r="H30" s="4">
        <f>'Site 13'!F28</f>
        <v>0</v>
      </c>
      <c r="I30" s="2">
        <f t="shared" ref="I30:I31" si="5">SUM(C30:H30)</f>
        <v>0</v>
      </c>
      <c r="J30" s="2">
        <f>SUM(Q30:Y30)</f>
        <v>0</v>
      </c>
      <c r="K30" s="49"/>
      <c r="M30" s="48" t="s">
        <v>95</v>
      </c>
      <c r="N30" s="16">
        <v>715</v>
      </c>
      <c r="O30" s="66">
        <f>N30*50</f>
        <v>35750</v>
      </c>
      <c r="P30" s="67">
        <f>O30*0.1</f>
        <v>3575</v>
      </c>
      <c r="Q30" s="2"/>
      <c r="R30" s="2"/>
      <c r="S30" s="2"/>
      <c r="T30" s="2"/>
      <c r="U30" s="2"/>
      <c r="V30" s="2"/>
      <c r="W30" s="2"/>
      <c r="X30" s="2"/>
      <c r="Y30" s="2"/>
    </row>
    <row r="31" spans="2:25" s="7" customFormat="1" x14ac:dyDescent="0.25">
      <c r="B31" s="50" t="s">
        <v>48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10">
        <f t="shared" si="5"/>
        <v>0</v>
      </c>
      <c r="J31" s="10"/>
      <c r="K31" s="51">
        <f>I31-I30-J30</f>
        <v>0</v>
      </c>
      <c r="M31" s="50"/>
      <c r="N31" s="8"/>
      <c r="O31" s="8"/>
      <c r="P31" s="60"/>
      <c r="Q31" s="10"/>
      <c r="R31" s="10"/>
      <c r="S31" s="10"/>
      <c r="T31" s="10"/>
      <c r="U31" s="10"/>
      <c r="V31" s="10"/>
      <c r="W31" s="10"/>
      <c r="X31" s="10"/>
      <c r="Y31" s="10"/>
    </row>
    <row r="32" spans="2:25" s="7" customFormat="1" ht="15.75" x14ac:dyDescent="0.25">
      <c r="B32" s="48" t="s">
        <v>77</v>
      </c>
      <c r="C32" s="4">
        <f>'Site 14'!F3</f>
        <v>0</v>
      </c>
      <c r="D32" s="4">
        <f>'Site 14'!F8</f>
        <v>0</v>
      </c>
      <c r="E32" s="4">
        <f>'Site 14'!F13</f>
        <v>0</v>
      </c>
      <c r="F32" s="4">
        <f>'Site 14'!F18</f>
        <v>0</v>
      </c>
      <c r="G32" s="4">
        <f>'Site 14'!F23</f>
        <v>0</v>
      </c>
      <c r="H32" s="4">
        <f>'Site 14'!F28</f>
        <v>0</v>
      </c>
      <c r="I32" s="2">
        <f>SUM(C32:H32)</f>
        <v>0</v>
      </c>
      <c r="J32" s="2">
        <f>SUM(Q32:Y32)</f>
        <v>0</v>
      </c>
      <c r="K32" s="49"/>
      <c r="M32" s="48" t="s">
        <v>96</v>
      </c>
      <c r="N32" s="16">
        <v>572</v>
      </c>
      <c r="O32" s="66">
        <f>N32*50</f>
        <v>28600</v>
      </c>
      <c r="P32" s="67">
        <f>O32*0.1</f>
        <v>2860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s="7" customFormat="1" x14ac:dyDescent="0.25">
      <c r="B33" s="50" t="s">
        <v>47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f>SUM(C33:H33)</f>
        <v>0</v>
      </c>
      <c r="J33" s="10"/>
      <c r="K33" s="51">
        <f>I33-I32-J32</f>
        <v>0</v>
      </c>
      <c r="M33" s="50"/>
      <c r="N33" s="8"/>
      <c r="O33" s="8"/>
      <c r="P33" s="6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7" customFormat="1" ht="15.75" x14ac:dyDescent="0.25">
      <c r="B34" s="48" t="s">
        <v>78</v>
      </c>
      <c r="C34" s="4">
        <f>'Site 15'!F3</f>
        <v>0</v>
      </c>
      <c r="D34" s="4">
        <f>'Site 15'!F8</f>
        <v>0</v>
      </c>
      <c r="E34" s="4">
        <f>'Site 15'!F13</f>
        <v>0</v>
      </c>
      <c r="F34" s="4">
        <f>'Site 15'!F18</f>
        <v>0</v>
      </c>
      <c r="G34" s="4">
        <f>'Site 15'!F23</f>
        <v>0</v>
      </c>
      <c r="H34" s="4">
        <f>'Site 15'!F28</f>
        <v>0</v>
      </c>
      <c r="I34" s="2">
        <f t="shared" ref="I34:I35" si="6">SUM(C34:H34)</f>
        <v>0</v>
      </c>
      <c r="J34" s="2">
        <f>SUM(Q34:Y34)</f>
        <v>0</v>
      </c>
      <c r="K34" s="49"/>
      <c r="M34" s="48" t="s">
        <v>97</v>
      </c>
      <c r="N34" s="16">
        <v>981</v>
      </c>
      <c r="O34" s="66">
        <f>N34*50</f>
        <v>49050</v>
      </c>
      <c r="P34" s="67">
        <f>O34*0.1</f>
        <v>4905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s="7" customFormat="1" x14ac:dyDescent="0.25">
      <c r="B35" s="50" t="s">
        <v>46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0">
        <f t="shared" si="6"/>
        <v>0</v>
      </c>
      <c r="J35" s="10"/>
      <c r="K35" s="51">
        <f>I35-I34-J34</f>
        <v>0</v>
      </c>
      <c r="M35" s="50"/>
      <c r="N35" s="8"/>
      <c r="O35" s="8"/>
      <c r="P35" s="6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7" customFormat="1" ht="15.75" x14ac:dyDescent="0.25">
      <c r="B36" s="48" t="s">
        <v>79</v>
      </c>
      <c r="C36" s="4">
        <f>'Site 16'!F3</f>
        <v>0</v>
      </c>
      <c r="D36" s="4">
        <f>'Site 16'!F8</f>
        <v>0</v>
      </c>
      <c r="E36" s="4">
        <f>'Site 16'!F13</f>
        <v>0</v>
      </c>
      <c r="F36" s="4">
        <f>'Site 16'!F18</f>
        <v>0</v>
      </c>
      <c r="G36" s="4">
        <f>'Site 16'!F23</f>
        <v>0</v>
      </c>
      <c r="H36" s="4">
        <f>'Site 16'!F28</f>
        <v>0</v>
      </c>
      <c r="I36" s="2">
        <f t="shared" ref="I36:I37" si="7">SUM(C36:H36)</f>
        <v>0</v>
      </c>
      <c r="J36" s="2">
        <f>SUM(Q36:Y36)</f>
        <v>0</v>
      </c>
      <c r="K36" s="49"/>
      <c r="M36" s="48" t="s">
        <v>98</v>
      </c>
      <c r="N36" s="16">
        <v>808</v>
      </c>
      <c r="O36" s="66">
        <f>N36*50</f>
        <v>40400</v>
      </c>
      <c r="P36" s="67">
        <f>O36*0.1</f>
        <v>4040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s="7" customFormat="1" x14ac:dyDescent="0.25">
      <c r="B37" s="50" t="s">
        <v>45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10">
        <f t="shared" si="7"/>
        <v>0</v>
      </c>
      <c r="J37" s="10"/>
      <c r="K37" s="51">
        <f>I37-I36-J36</f>
        <v>0</v>
      </c>
      <c r="M37" s="50"/>
      <c r="N37" s="8"/>
      <c r="O37" s="8"/>
      <c r="P37" s="6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7" customFormat="1" ht="15.75" x14ac:dyDescent="0.25">
      <c r="B38" s="48" t="s">
        <v>80</v>
      </c>
      <c r="C38" s="4">
        <f>'Site 17'!F3</f>
        <v>0</v>
      </c>
      <c r="D38" s="4">
        <f>'Site 17'!F8</f>
        <v>0</v>
      </c>
      <c r="E38" s="4">
        <f>'Site 17'!F13</f>
        <v>0</v>
      </c>
      <c r="F38" s="4">
        <f>'Site 17'!F18</f>
        <v>0</v>
      </c>
      <c r="G38" s="4">
        <f>'Site 17'!F23</f>
        <v>0</v>
      </c>
      <c r="H38" s="4">
        <f>'Site 17'!F28</f>
        <v>0</v>
      </c>
      <c r="I38" s="2">
        <f t="shared" ref="I38:I39" si="8">SUM(C38:H38)</f>
        <v>0</v>
      </c>
      <c r="J38" s="2">
        <f>SUM(Q38:Y38)</f>
        <v>0</v>
      </c>
      <c r="K38" s="49"/>
      <c r="M38" s="48" t="s">
        <v>99</v>
      </c>
      <c r="N38" s="16">
        <v>625</v>
      </c>
      <c r="O38" s="66">
        <f>N38*50</f>
        <v>31250</v>
      </c>
      <c r="P38" s="67">
        <f>O38*0.1</f>
        <v>3125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s="7" customFormat="1" x14ac:dyDescent="0.25">
      <c r="B39" s="50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0">
        <f t="shared" si="8"/>
        <v>0</v>
      </c>
      <c r="J39" s="10"/>
      <c r="K39" s="51">
        <f>I39-I38-J38</f>
        <v>0</v>
      </c>
      <c r="M39" s="50"/>
      <c r="N39" s="8"/>
      <c r="O39" s="8"/>
      <c r="P39" s="6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7" customFormat="1" ht="15.75" x14ac:dyDescent="0.25">
      <c r="B40" s="48" t="s">
        <v>81</v>
      </c>
      <c r="C40" s="4">
        <f>'Site 18'!F3</f>
        <v>0</v>
      </c>
      <c r="D40" s="4">
        <f>'Site 18'!F8</f>
        <v>0</v>
      </c>
      <c r="E40" s="4">
        <f>'Site 18'!F13</f>
        <v>0</v>
      </c>
      <c r="F40" s="4">
        <f>'Site 18'!F18</f>
        <v>0</v>
      </c>
      <c r="G40" s="4">
        <f>'Site 18'!F23</f>
        <v>0</v>
      </c>
      <c r="H40" s="4">
        <f>'Site 18'!F28</f>
        <v>0</v>
      </c>
      <c r="I40" s="2">
        <f t="shared" ref="I40:I41" si="9">SUM(C40:H40)</f>
        <v>0</v>
      </c>
      <c r="J40" s="2">
        <f>SUM(Q40:Y40)</f>
        <v>0</v>
      </c>
      <c r="K40" s="49"/>
      <c r="M40" s="48" t="s">
        <v>100</v>
      </c>
      <c r="N40" s="16">
        <v>541</v>
      </c>
      <c r="O40" s="66">
        <f>N40*50</f>
        <v>27050</v>
      </c>
      <c r="P40" s="67">
        <f>O40*0.1</f>
        <v>2705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s="7" customFormat="1" x14ac:dyDescent="0.25">
      <c r="B41" s="50" t="s">
        <v>43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>
        <f t="shared" si="9"/>
        <v>0</v>
      </c>
      <c r="J41" s="10"/>
      <c r="K41" s="51">
        <f>I41-I40-J40</f>
        <v>0</v>
      </c>
      <c r="M41" s="50"/>
      <c r="N41" s="8"/>
      <c r="O41" s="8"/>
      <c r="P41" s="6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7" customFormat="1" ht="15.75" x14ac:dyDescent="0.25">
      <c r="B42" s="48" t="s">
        <v>82</v>
      </c>
      <c r="C42" s="4">
        <f>'Site 19'!F3</f>
        <v>0</v>
      </c>
      <c r="D42" s="4">
        <f>'Site 19'!F8</f>
        <v>0</v>
      </c>
      <c r="E42" s="4">
        <f>'Site 19'!F13</f>
        <v>0</v>
      </c>
      <c r="F42" s="4">
        <f>'Site 19'!F18</f>
        <v>0</v>
      </c>
      <c r="G42" s="4">
        <f>'Site 19'!F23</f>
        <v>0</v>
      </c>
      <c r="H42" s="58">
        <f>'Site 19'!F28</f>
        <v>0</v>
      </c>
      <c r="I42" s="12">
        <f t="shared" ref="I42:I43" si="10">SUM(C42:H42)</f>
        <v>0</v>
      </c>
      <c r="J42" s="2">
        <f>SUM(Q42:Y42)</f>
        <v>0</v>
      </c>
      <c r="K42" s="54"/>
      <c r="M42" s="48" t="s">
        <v>101</v>
      </c>
      <c r="N42" s="16">
        <v>997</v>
      </c>
      <c r="O42" s="66">
        <f>N42*50</f>
        <v>49850</v>
      </c>
      <c r="P42" s="67">
        <f>O42*0.1</f>
        <v>4985</v>
      </c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s="7" customFormat="1" ht="15.75" thickBot="1" x14ac:dyDescent="0.3">
      <c r="B43" s="50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f t="shared" si="10"/>
        <v>0</v>
      </c>
      <c r="J43" s="97"/>
      <c r="K43" s="53">
        <f>I43-I42-J42</f>
        <v>0</v>
      </c>
      <c r="M43" s="61"/>
      <c r="N43" s="62"/>
      <c r="O43" s="62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7.25" thickTop="1" thickBot="1" x14ac:dyDescent="0.3">
      <c r="B44" s="63" t="s">
        <v>58</v>
      </c>
      <c r="C44" s="12">
        <f>SUM(C6,C8,C10,C12,C14,C16,C18,C20,C22,C24,C26,C28,C30,C32,C34,C36,C38,C40,C42)</f>
        <v>0</v>
      </c>
      <c r="D44" s="12">
        <f>SUM(D6,D8,D10,D12,D14,D16,D18,D20,D22,D24,D26,D28,D30,D32,D34,D36,D38,D40,D42)</f>
        <v>0</v>
      </c>
      <c r="E44" s="12">
        <f t="shared" ref="E44:I44" si="11">SUM(E6,E8,E10,E12,E14,E16,E18,E20,E22,E24,E26,E28,E30,E32,E34,E36,E38,E40,E42)</f>
        <v>0</v>
      </c>
      <c r="F44" s="12">
        <f t="shared" si="11"/>
        <v>0</v>
      </c>
      <c r="G44" s="12">
        <f t="shared" si="11"/>
        <v>0</v>
      </c>
      <c r="H44" s="12">
        <f t="shared" si="11"/>
        <v>0</v>
      </c>
      <c r="I44" s="12">
        <f t="shared" si="11"/>
        <v>0</v>
      </c>
      <c r="J44" s="96"/>
      <c r="K44" s="54"/>
      <c r="M44" s="65" t="s">
        <v>7</v>
      </c>
      <c r="N44" s="68">
        <f>SUM(N10,N8,N6)</f>
        <v>1826</v>
      </c>
      <c r="O44" s="56">
        <f>SUM(O10,O8,O6,O12,O14,O16,O18,O20,O22,O24,O26,O28,O30,O32,O34,O36,O38,O40,O42)</f>
        <v>737000</v>
      </c>
      <c r="P44" s="99">
        <f>SUM(P10,P8,P6, P12,P14,P16,P18,P20,P22,P24,P26,P28,P30,P32,P34,P36,P38,P40,P42)</f>
        <v>73700</v>
      </c>
      <c r="Q44" s="99"/>
      <c r="R44" s="99"/>
      <c r="S44" s="99"/>
      <c r="T44" s="99"/>
      <c r="U44" s="99"/>
      <c r="V44" s="99"/>
      <c r="W44" s="99"/>
      <c r="X44" s="99"/>
      <c r="Y44" s="99"/>
    </row>
    <row r="45" spans="1:25" s="7" customFormat="1" ht="15.75" thickBot="1" x14ac:dyDescent="0.3">
      <c r="A45" s="6"/>
      <c r="B45" s="64" t="s">
        <v>27</v>
      </c>
      <c r="C45" s="15">
        <f>SUM(C7,C9,C11,C13,C15,C17,C19,C21,C23,C25,C27,C29,C31,C33,C35,C37,C39,C41,C43)</f>
        <v>0</v>
      </c>
      <c r="D45" s="15">
        <f>SUM(D7,D9,D11,D13,D15,D17,D19,D21,D23,D25,D27,D29,D31,D33,D35,D37,D39,D41,D43)</f>
        <v>0</v>
      </c>
      <c r="E45" s="15">
        <f t="shared" ref="E45:I45" si="12">SUM(E7,E9,E11,E13,E15,E17,E19,E21,E23,E25,E27,E29,E31,E33,E35,E37,E39,E41,E43)</f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98"/>
      <c r="K45" s="55"/>
      <c r="L45" s="6"/>
      <c r="M45" s="6"/>
      <c r="Q45" s="107"/>
    </row>
    <row r="46" spans="1:25" s="7" customFormat="1" ht="16.5" thickTop="1" x14ac:dyDescent="0.25">
      <c r="A46" s="6"/>
      <c r="B46" s="102" t="s">
        <v>59</v>
      </c>
      <c r="C46" s="103">
        <f t="shared" ref="C46:H46" si="13">SUM(M50:M58)</f>
        <v>0</v>
      </c>
      <c r="D46" s="103">
        <f t="shared" si="13"/>
        <v>0</v>
      </c>
      <c r="E46" s="103">
        <f t="shared" si="13"/>
        <v>0</v>
      </c>
      <c r="F46" s="103">
        <f t="shared" si="13"/>
        <v>0</v>
      </c>
      <c r="G46" s="103">
        <f t="shared" si="13"/>
        <v>0</v>
      </c>
      <c r="H46" s="103">
        <f t="shared" si="13"/>
        <v>0</v>
      </c>
      <c r="I46" s="103">
        <f>SUM(C46:H46)</f>
        <v>0</v>
      </c>
      <c r="J46" s="100"/>
      <c r="K46" s="101"/>
      <c r="L46" s="6"/>
      <c r="M46" s="6"/>
      <c r="Q46" s="108"/>
    </row>
    <row r="47" spans="1:25" ht="16.5" thickBot="1" x14ac:dyDescent="0.3">
      <c r="B47" s="65" t="s">
        <v>29</v>
      </c>
      <c r="C47" s="56">
        <f t="shared" ref="C47:I47" si="14">C45-C44-C46</f>
        <v>0</v>
      </c>
      <c r="D47" s="56">
        <f t="shared" si="14"/>
        <v>0</v>
      </c>
      <c r="E47" s="56">
        <f t="shared" si="14"/>
        <v>0</v>
      </c>
      <c r="F47" s="56">
        <f t="shared" si="14"/>
        <v>0</v>
      </c>
      <c r="G47" s="56">
        <f t="shared" si="14"/>
        <v>0</v>
      </c>
      <c r="H47" s="56">
        <f t="shared" si="14"/>
        <v>0</v>
      </c>
      <c r="I47" s="56">
        <f t="shared" si="14"/>
        <v>0</v>
      </c>
      <c r="J47" s="99"/>
      <c r="K47" s="57"/>
      <c r="Q47" s="108"/>
    </row>
    <row r="48" spans="1:25" ht="15.75" x14ac:dyDescent="0.25">
      <c r="M48" s="133" t="s">
        <v>5</v>
      </c>
      <c r="N48" s="130"/>
      <c r="O48" s="130"/>
      <c r="P48" s="131"/>
      <c r="Q48" s="119" t="s">
        <v>40</v>
      </c>
      <c r="R48" s="134"/>
      <c r="S48" s="135"/>
    </row>
    <row r="49" spans="12:20" ht="48" thickBot="1" x14ac:dyDescent="0.3">
      <c r="L49" s="111" t="s">
        <v>62</v>
      </c>
      <c r="M49" s="112" t="s">
        <v>6</v>
      </c>
      <c r="N49" s="59" t="s">
        <v>0</v>
      </c>
      <c r="O49" s="59" t="s">
        <v>2</v>
      </c>
      <c r="P49" s="59" t="s">
        <v>4</v>
      </c>
      <c r="Q49" s="59" t="s">
        <v>1</v>
      </c>
      <c r="R49" s="113" t="s">
        <v>3</v>
      </c>
      <c r="S49" s="135"/>
      <c r="T49" s="106"/>
    </row>
    <row r="50" spans="12:20" ht="15.75" x14ac:dyDescent="0.25">
      <c r="L50" s="110">
        <v>43739</v>
      </c>
      <c r="M50" s="114"/>
      <c r="N50" s="109"/>
      <c r="O50" s="109"/>
      <c r="P50" s="109"/>
      <c r="Q50" s="109"/>
      <c r="R50" s="115"/>
      <c r="S50" s="108"/>
      <c r="T50" s="106"/>
    </row>
    <row r="51" spans="12:20" ht="15.75" x14ac:dyDescent="0.25">
      <c r="L51" s="110">
        <v>43770</v>
      </c>
      <c r="M51" s="114"/>
      <c r="N51" s="109"/>
      <c r="O51" s="109"/>
      <c r="P51" s="109"/>
      <c r="Q51" s="109"/>
      <c r="R51" s="115"/>
      <c r="S51" s="108"/>
    </row>
    <row r="52" spans="12:20" ht="15.75" x14ac:dyDescent="0.25">
      <c r="L52" s="110">
        <v>43800</v>
      </c>
      <c r="M52" s="114"/>
      <c r="N52" s="109"/>
      <c r="O52" s="109"/>
      <c r="P52" s="109"/>
      <c r="Q52" s="109"/>
      <c r="R52" s="115"/>
      <c r="S52" s="108"/>
    </row>
    <row r="53" spans="12:20" ht="15.75" x14ac:dyDescent="0.25">
      <c r="L53" s="110">
        <v>43831</v>
      </c>
      <c r="M53" s="114"/>
      <c r="N53" s="109"/>
      <c r="O53" s="109"/>
      <c r="P53" s="109"/>
      <c r="Q53" s="109"/>
      <c r="R53" s="115"/>
      <c r="S53" s="108"/>
    </row>
    <row r="54" spans="12:20" ht="15.75" x14ac:dyDescent="0.25">
      <c r="L54" s="110">
        <v>43862</v>
      </c>
      <c r="M54" s="114"/>
      <c r="N54" s="109"/>
      <c r="O54" s="109"/>
      <c r="P54" s="109"/>
      <c r="Q54" s="109"/>
      <c r="R54" s="115"/>
      <c r="S54" s="108"/>
    </row>
    <row r="55" spans="12:20" ht="15.75" x14ac:dyDescent="0.25">
      <c r="L55" s="110">
        <v>43891</v>
      </c>
      <c r="M55" s="114"/>
      <c r="N55" s="109"/>
      <c r="O55" s="109"/>
      <c r="P55" s="109"/>
      <c r="Q55" s="109"/>
      <c r="R55" s="115"/>
      <c r="S55" s="108"/>
    </row>
    <row r="56" spans="12:20" ht="15.75" x14ac:dyDescent="0.25">
      <c r="L56" s="110">
        <v>43922</v>
      </c>
      <c r="M56" s="114"/>
      <c r="N56" s="109"/>
      <c r="O56" s="109"/>
      <c r="P56" s="109"/>
      <c r="Q56" s="109"/>
      <c r="R56" s="115"/>
      <c r="S56" s="108"/>
    </row>
    <row r="57" spans="12:20" ht="15.75" x14ac:dyDescent="0.25">
      <c r="L57" s="110">
        <v>43952</v>
      </c>
      <c r="M57" s="114"/>
      <c r="N57" s="109"/>
      <c r="O57" s="109"/>
      <c r="P57" s="109"/>
      <c r="Q57" s="109"/>
      <c r="R57" s="115"/>
      <c r="S57" s="108"/>
    </row>
    <row r="58" spans="12:20" ht="16.5" thickBot="1" x14ac:dyDescent="0.3">
      <c r="L58" s="110">
        <v>43983</v>
      </c>
      <c r="M58" s="116"/>
      <c r="N58" s="117"/>
      <c r="O58" s="117"/>
      <c r="P58" s="117"/>
      <c r="Q58" s="117"/>
      <c r="R58" s="118"/>
      <c r="S58" s="108"/>
    </row>
  </sheetData>
  <mergeCells count="24">
    <mergeCell ref="Q3:Y3"/>
    <mergeCell ref="V4:V5"/>
    <mergeCell ref="W4:W5"/>
    <mergeCell ref="X4:X5"/>
    <mergeCell ref="Y4:Y5"/>
    <mergeCell ref="T4:T5"/>
    <mergeCell ref="U4:U5"/>
    <mergeCell ref="M48:P48"/>
    <mergeCell ref="Q48:R48"/>
    <mergeCell ref="S48:S49"/>
    <mergeCell ref="Q4:Q5"/>
    <mergeCell ref="R4:R5"/>
    <mergeCell ref="S4:S5"/>
    <mergeCell ref="P4:P5"/>
    <mergeCell ref="O4:O5"/>
    <mergeCell ref="G4:H4"/>
    <mergeCell ref="B2:I2"/>
    <mergeCell ref="K4:K5"/>
    <mergeCell ref="M4:M5"/>
    <mergeCell ref="N4:N5"/>
    <mergeCell ref="B4:B5"/>
    <mergeCell ref="C4:F4"/>
    <mergeCell ref="I4:I5"/>
    <mergeCell ref="J4:J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A9C0-FEA0-4AC4-9DB9-4534548C2839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Summary'!M22</f>
        <v>Site 9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D2FD-A9DC-4625-882F-87C1E8D7010A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Summary'!M24</f>
        <v>Site 10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DD94-8084-4671-96A8-C511B7D7B6AF}">
  <dimension ref="B1:J36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Summary'!M26</f>
        <v>Site 11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  <row r="36" spans="8:8" x14ac:dyDescent="0.25">
      <c r="H36" s="94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551B-A9DA-4171-ACFC-A9E26F019446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Summary'!M28</f>
        <v>Site 12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A5A9-0DB7-46E1-8EC7-F9212B576A78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Summary'!M30</f>
        <v>Site 13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2ECF-63C5-495A-AB81-7B3E34F2DFA6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Summary'!M32</f>
        <v>Site 14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A942-4129-4984-923F-6575ABB18A30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Summary'!M34</f>
        <v>Site 15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1FED-5D99-4371-9E33-1E03547FFEB4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Summary'!M36</f>
        <v>Site 16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43E3-CF3B-45F7-A58F-E560259CA5BC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Summary'!M38</f>
        <v>Site 17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0CF1-2AB8-4617-8C2E-E47A53761B66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Summary'!M40</f>
        <v>Site 18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46F7-6AD7-4634-8376-78F6B525E654}">
  <dimension ref="A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bestFit="1" customWidth="1"/>
    <col min="4" max="4" width="15.7109375" bestFit="1" customWidth="1"/>
    <col min="5" max="5" width="27.7109375" bestFit="1" customWidth="1"/>
    <col min="6" max="6" width="10.5703125" bestFit="1" customWidth="1"/>
    <col min="7" max="7" width="11.140625" style="5" bestFit="1" customWidth="1"/>
    <col min="8" max="8" width="19.140625" bestFit="1" customWidth="1"/>
    <col min="9" max="9" width="19.5703125" style="5" bestFit="1" customWidth="1"/>
    <col min="10" max="10" width="27" bestFit="1" customWidth="1"/>
    <col min="11" max="11" width="25.7109375" bestFit="1" customWidth="1"/>
  </cols>
  <sheetData>
    <row r="1" spans="1:10" s="6" customFormat="1" ht="15.75" x14ac:dyDescent="0.25">
      <c r="B1" s="92" t="str">
        <f>'District Month Summary'!M6</f>
        <v xml:space="preserve">Site 1 </v>
      </c>
      <c r="E1" s="91" t="s">
        <v>57</v>
      </c>
      <c r="F1" s="6">
        <f>'District Month Summary'!L2</f>
        <v>0</v>
      </c>
    </row>
    <row r="2" spans="1:10" s="6" customFormat="1" ht="15.75" thickBot="1" x14ac:dyDescent="0.3"/>
    <row r="3" spans="1:10" s="5" customFormat="1" ht="15.75" thickBot="1" x14ac:dyDescent="0.3">
      <c r="A3" s="6"/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1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1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1:10" s="6" customFormat="1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1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1:10" s="5" customFormat="1" ht="15.75" thickBot="1" x14ac:dyDescent="0.3">
      <c r="A8" s="6"/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1:10" s="5" customFormat="1" x14ac:dyDescent="0.25">
      <c r="A9" s="6"/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1:10" s="5" customFormat="1" x14ac:dyDescent="0.25">
      <c r="A10" s="6"/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1:10" s="6" customFormat="1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1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1:10" s="5" customFormat="1" ht="15.75" thickBot="1" x14ac:dyDescent="0.3">
      <c r="A13" s="6"/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1:10" s="5" customFormat="1" x14ac:dyDescent="0.25">
      <c r="A14" s="6"/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1:10" s="5" customFormat="1" x14ac:dyDescent="0.25">
      <c r="A15" s="6"/>
      <c r="B15" s="144"/>
      <c r="C15" s="30"/>
      <c r="D15" s="25"/>
      <c r="E15" s="18"/>
      <c r="F15" s="19"/>
      <c r="G15" s="26"/>
      <c r="H15" s="18"/>
      <c r="I15" s="18"/>
      <c r="J15" s="33"/>
    </row>
    <row r="16" spans="1:10" s="6" customFormat="1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1:10" s="5" customFormat="1" ht="15.75" thickBot="1" x14ac:dyDescent="0.3">
      <c r="A17" s="6"/>
      <c r="B17" s="144"/>
      <c r="C17" s="43"/>
      <c r="D17" s="36"/>
      <c r="E17" s="37"/>
      <c r="F17" s="38"/>
      <c r="G17" s="37"/>
      <c r="H17" s="39"/>
      <c r="I17" s="40"/>
      <c r="J17" s="44"/>
    </row>
    <row r="18" spans="1:10" s="5" customFormat="1" ht="15.75" thickBot="1" x14ac:dyDescent="0.3">
      <c r="A18" s="6"/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1:10" s="5" customFormat="1" x14ac:dyDescent="0.25">
      <c r="A19" s="6"/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1:10" s="5" customFormat="1" x14ac:dyDescent="0.25">
      <c r="A20" s="6"/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1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1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1:10" s="5" customFormat="1" ht="15.75" thickBot="1" x14ac:dyDescent="0.3">
      <c r="A23" s="6"/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1:10" s="5" customFormat="1" x14ac:dyDescent="0.25">
      <c r="A24" s="6"/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1:10" s="5" customFormat="1" x14ac:dyDescent="0.25">
      <c r="A25" s="6"/>
      <c r="B25" s="147"/>
      <c r="C25" s="30"/>
      <c r="D25" s="20"/>
      <c r="E25" s="19"/>
      <c r="F25" s="22"/>
      <c r="G25" s="19">
        <f>E25*F25</f>
        <v>0</v>
      </c>
      <c r="H25" s="78">
        <v>7.0000000000000007E-2</v>
      </c>
      <c r="I25" s="24">
        <f>G25*H25</f>
        <v>0</v>
      </c>
      <c r="J25" s="32">
        <f>G25+I25</f>
        <v>0</v>
      </c>
    </row>
    <row r="26" spans="1:10" s="6" customFormat="1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1:10" s="5" customFormat="1" ht="15.75" thickBot="1" x14ac:dyDescent="0.3">
      <c r="A27" s="6"/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1:10" s="5" customFormat="1" ht="15.75" thickBot="1" x14ac:dyDescent="0.3">
      <c r="A28" s="6"/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1:10" s="5" customFormat="1" x14ac:dyDescent="0.25">
      <c r="A29" s="6"/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1:10" s="5" customFormat="1" x14ac:dyDescent="0.25">
      <c r="A30" s="6"/>
      <c r="B30" s="147"/>
      <c r="C30" s="30"/>
      <c r="D30" s="17"/>
      <c r="E30" s="18"/>
      <c r="F30" s="19"/>
      <c r="G30" s="19"/>
      <c r="H30" s="18"/>
      <c r="I30" s="18"/>
      <c r="J30" s="33"/>
    </row>
    <row r="31" spans="1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1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C23:D23"/>
    <mergeCell ref="C28:D28"/>
    <mergeCell ref="B3:B22"/>
    <mergeCell ref="B23:B32"/>
    <mergeCell ref="C3:D3"/>
    <mergeCell ref="C8:D8"/>
    <mergeCell ref="C18:D18"/>
    <mergeCell ref="C13:D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62A2-9869-4DA2-A9C4-253614B6145C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Summary'!M42</f>
        <v>Site 19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5C22-5BD2-4297-A0DF-9AC9DDF65E1C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2" t="str">
        <f>'District Month Summary'!M8</f>
        <v>Site 2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A22B-7047-4097-A290-3620316637E5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2" t="str">
        <f>'District Month Summary'!M10</f>
        <v>Site 3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8BE4-0DE3-4D90-AD77-A08690D88A31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2" t="str">
        <f>'District Month Summary'!M12</f>
        <v>Site 4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9EAA-BE92-4DCD-8E45-EFEB9F57AD79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2" t="str">
        <f>'District Month Summary'!M14</f>
        <v>Site 5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F0AEA-2B1E-4A8A-82A1-60BFAAD718B2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Summary'!M16</f>
        <v>Site 6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DC34-8321-42EC-BED1-8FEBF29F1E9C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Summary'!M18</f>
        <v>Site 7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B9F1-70B4-40DF-A4AF-C9A093F839D5}">
  <dimension ref="B1:J32"/>
  <sheetViews>
    <sheetView workbookViewId="0">
      <selection activeCell="B2" sqref="B2"/>
    </sheetView>
  </sheetViews>
  <sheetFormatPr defaultRowHeight="15" x14ac:dyDescent="0.25"/>
  <cols>
    <col min="1" max="1" width="9.140625" style="6"/>
    <col min="2" max="2" width="13.7109375" style="6" customWidth="1"/>
    <col min="3" max="3" width="18.28515625" style="6" bestFit="1" customWidth="1"/>
    <col min="4" max="4" width="15.7109375" style="6" bestFit="1" customWidth="1"/>
    <col min="5" max="5" width="27.7109375" style="6" bestFit="1" customWidth="1"/>
    <col min="6" max="6" width="10.5703125" style="6" bestFit="1" customWidth="1"/>
    <col min="7" max="7" width="11.140625" style="6" bestFit="1" customWidth="1"/>
    <col min="8" max="8" width="19.140625" style="6" bestFit="1" customWidth="1"/>
    <col min="9" max="9" width="19.5703125" style="6" bestFit="1" customWidth="1"/>
    <col min="10" max="10" width="27" style="6" bestFit="1" customWidth="1"/>
    <col min="11" max="11" width="25.7109375" style="6" bestFit="1" customWidth="1"/>
    <col min="12" max="16384" width="9.140625" style="6"/>
  </cols>
  <sheetData>
    <row r="1" spans="2:10" ht="15.75" x14ac:dyDescent="0.25">
      <c r="B1" s="93" t="str">
        <f>'District Month Summary'!M20</f>
        <v>Site 8</v>
      </c>
      <c r="E1" s="91" t="s">
        <v>57</v>
      </c>
      <c r="F1" s="6">
        <f>'District Month Summary'!L2</f>
        <v>0</v>
      </c>
    </row>
    <row r="2" spans="2:10" ht="15.75" thickBot="1" x14ac:dyDescent="0.3"/>
    <row r="3" spans="2:10" ht="15.75" thickBot="1" x14ac:dyDescent="0.3">
      <c r="B3" s="143" t="s">
        <v>5</v>
      </c>
      <c r="C3" s="149" t="s">
        <v>11</v>
      </c>
      <c r="D3" s="150"/>
      <c r="E3" s="69" t="s">
        <v>13</v>
      </c>
      <c r="F3" s="70">
        <f>SUM(F5:F7)</f>
        <v>0</v>
      </c>
      <c r="G3" s="70"/>
      <c r="H3" s="71"/>
      <c r="I3" s="71"/>
      <c r="J3" s="72"/>
    </row>
    <row r="4" spans="2:10" x14ac:dyDescent="0.25">
      <c r="B4" s="144"/>
      <c r="C4" s="28" t="s">
        <v>8</v>
      </c>
      <c r="D4" s="27" t="s">
        <v>9</v>
      </c>
      <c r="E4" s="27" t="s">
        <v>10</v>
      </c>
      <c r="F4" s="27" t="s">
        <v>12</v>
      </c>
      <c r="G4" s="27"/>
      <c r="H4" s="27"/>
      <c r="I4" s="27"/>
      <c r="J4" s="29"/>
    </row>
    <row r="5" spans="2:10" x14ac:dyDescent="0.25">
      <c r="B5" s="144"/>
      <c r="C5" s="30"/>
      <c r="D5" s="17"/>
      <c r="E5" s="18"/>
      <c r="F5" s="19"/>
      <c r="G5" s="18"/>
      <c r="H5" s="18"/>
      <c r="I5" s="20"/>
      <c r="J5" s="31"/>
    </row>
    <row r="6" spans="2:10" x14ac:dyDescent="0.25">
      <c r="B6" s="144"/>
      <c r="C6" s="30"/>
      <c r="D6" s="17"/>
      <c r="E6" s="18"/>
      <c r="F6" s="19"/>
      <c r="G6" s="18"/>
      <c r="H6" s="18"/>
      <c r="I6" s="20"/>
      <c r="J6" s="31"/>
    </row>
    <row r="7" spans="2:10" ht="15.75" thickBot="1" x14ac:dyDescent="0.3">
      <c r="B7" s="144"/>
      <c r="C7" s="41"/>
      <c r="D7" s="35"/>
      <c r="E7" s="35"/>
      <c r="F7" s="40"/>
      <c r="G7" s="35"/>
      <c r="H7" s="35"/>
      <c r="I7" s="35"/>
      <c r="J7" s="42"/>
    </row>
    <row r="8" spans="2:10" ht="15.75" thickBot="1" x14ac:dyDescent="0.3">
      <c r="B8" s="144"/>
      <c r="C8" s="149" t="s">
        <v>14</v>
      </c>
      <c r="D8" s="150"/>
      <c r="E8" s="69" t="s">
        <v>13</v>
      </c>
      <c r="F8" s="70">
        <f>SUM(J10:J12)</f>
        <v>0</v>
      </c>
      <c r="G8" s="70"/>
      <c r="H8" s="71"/>
      <c r="I8" s="71"/>
      <c r="J8" s="72"/>
    </row>
    <row r="9" spans="2:10" x14ac:dyDescent="0.25">
      <c r="B9" s="144"/>
      <c r="C9" s="28" t="s">
        <v>8</v>
      </c>
      <c r="D9" s="27" t="s">
        <v>15</v>
      </c>
      <c r="E9" s="27" t="s">
        <v>17</v>
      </c>
      <c r="F9" s="27" t="s">
        <v>16</v>
      </c>
      <c r="G9" s="27" t="s">
        <v>19</v>
      </c>
      <c r="H9" s="27" t="s">
        <v>18</v>
      </c>
      <c r="I9" s="27" t="s">
        <v>20</v>
      </c>
      <c r="J9" s="29" t="s">
        <v>21</v>
      </c>
    </row>
    <row r="10" spans="2:10" x14ac:dyDescent="0.25">
      <c r="B10" s="144"/>
      <c r="C10" s="30"/>
      <c r="D10" s="20"/>
      <c r="E10" s="19"/>
      <c r="F10" s="22"/>
      <c r="G10" s="19">
        <f>E10*F10</f>
        <v>0</v>
      </c>
      <c r="H10" s="78"/>
      <c r="I10" s="24">
        <f>G10*H10</f>
        <v>0</v>
      </c>
      <c r="J10" s="32">
        <f>G10+I10</f>
        <v>0</v>
      </c>
    </row>
    <row r="11" spans="2:10" x14ac:dyDescent="0.25">
      <c r="B11" s="144"/>
      <c r="C11" s="30"/>
      <c r="D11" s="20"/>
      <c r="E11" s="19"/>
      <c r="F11" s="22"/>
      <c r="G11" s="19">
        <f t="shared" ref="G11:G12" si="0">E11*F11</f>
        <v>0</v>
      </c>
      <c r="H11" s="78"/>
      <c r="I11" s="24">
        <f t="shared" ref="I11:I12" si="1">G11*H11</f>
        <v>0</v>
      </c>
      <c r="J11" s="32">
        <f t="shared" ref="J11:J12" si="2">G11+I11</f>
        <v>0</v>
      </c>
    </row>
    <row r="12" spans="2:10" ht="15.75" thickBot="1" x14ac:dyDescent="0.3">
      <c r="B12" s="144"/>
      <c r="C12" s="41"/>
      <c r="D12" s="35"/>
      <c r="E12" s="40"/>
      <c r="F12" s="77"/>
      <c r="G12" s="19">
        <f t="shared" si="0"/>
        <v>0</v>
      </c>
      <c r="H12" s="79"/>
      <c r="I12" s="24">
        <f t="shared" si="1"/>
        <v>0</v>
      </c>
      <c r="J12" s="32">
        <f t="shared" si="2"/>
        <v>0</v>
      </c>
    </row>
    <row r="13" spans="2:10" ht="15.75" thickBot="1" x14ac:dyDescent="0.3">
      <c r="B13" s="144"/>
      <c r="C13" s="149" t="s">
        <v>23</v>
      </c>
      <c r="D13" s="150"/>
      <c r="E13" s="69" t="s">
        <v>13</v>
      </c>
      <c r="F13" s="70">
        <f>SUM(F15:F17)</f>
        <v>0</v>
      </c>
      <c r="G13" s="70"/>
      <c r="H13" s="71"/>
      <c r="I13" s="71"/>
      <c r="J13" s="72"/>
    </row>
    <row r="14" spans="2:10" x14ac:dyDescent="0.25">
      <c r="B14" s="144"/>
      <c r="C14" s="28" t="s">
        <v>8</v>
      </c>
      <c r="D14" s="27" t="s">
        <v>9</v>
      </c>
      <c r="E14" s="27" t="s">
        <v>10</v>
      </c>
      <c r="F14" s="27" t="s">
        <v>12</v>
      </c>
      <c r="G14" s="27"/>
      <c r="H14" s="27"/>
      <c r="I14" s="27"/>
      <c r="J14" s="29"/>
    </row>
    <row r="15" spans="2:10" x14ac:dyDescent="0.25">
      <c r="B15" s="144"/>
      <c r="C15" s="30"/>
      <c r="D15" s="25"/>
      <c r="E15" s="18"/>
      <c r="F15" s="19"/>
      <c r="G15" s="26"/>
      <c r="H15" s="18"/>
      <c r="I15" s="18"/>
      <c r="J15" s="33"/>
    </row>
    <row r="16" spans="2:10" x14ac:dyDescent="0.25">
      <c r="B16" s="144"/>
      <c r="C16" s="30"/>
      <c r="D16" s="25"/>
      <c r="E16" s="18"/>
      <c r="F16" s="19"/>
      <c r="G16" s="26"/>
      <c r="H16" s="18"/>
      <c r="I16" s="18"/>
      <c r="J16" s="33"/>
    </row>
    <row r="17" spans="2:10" ht="15.75" thickBot="1" x14ac:dyDescent="0.3">
      <c r="B17" s="144"/>
      <c r="C17" s="43"/>
      <c r="D17" s="36"/>
      <c r="E17" s="37"/>
      <c r="F17" s="38"/>
      <c r="G17" s="37"/>
      <c r="H17" s="39"/>
      <c r="I17" s="40"/>
      <c r="J17" s="44"/>
    </row>
    <row r="18" spans="2:10" ht="15.75" thickBot="1" x14ac:dyDescent="0.3">
      <c r="B18" s="144"/>
      <c r="C18" s="149" t="s">
        <v>22</v>
      </c>
      <c r="D18" s="150"/>
      <c r="E18" s="69" t="s">
        <v>13</v>
      </c>
      <c r="F18" s="70">
        <f>SUM(F20:F22)</f>
        <v>0</v>
      </c>
      <c r="G18" s="70"/>
      <c r="H18" s="71"/>
      <c r="I18" s="71"/>
      <c r="J18" s="72"/>
    </row>
    <row r="19" spans="2:10" x14ac:dyDescent="0.25">
      <c r="B19" s="144"/>
      <c r="C19" s="28" t="s">
        <v>8</v>
      </c>
      <c r="D19" s="27" t="s">
        <v>34</v>
      </c>
      <c r="E19" s="27" t="s">
        <v>35</v>
      </c>
      <c r="F19" s="27" t="s">
        <v>12</v>
      </c>
      <c r="G19" s="27"/>
      <c r="H19" s="27"/>
      <c r="I19" s="27"/>
      <c r="J19" s="29"/>
    </row>
    <row r="20" spans="2:10" x14ac:dyDescent="0.25">
      <c r="B20" s="144"/>
      <c r="C20" s="30"/>
      <c r="D20" s="20"/>
      <c r="E20" s="19"/>
      <c r="F20" s="19">
        <f>D20*E20</f>
        <v>0</v>
      </c>
      <c r="G20" s="19"/>
      <c r="H20" s="23"/>
      <c r="I20" s="24"/>
      <c r="J20" s="32"/>
    </row>
    <row r="21" spans="2:10" x14ac:dyDescent="0.25">
      <c r="B21" s="144"/>
      <c r="C21" s="34"/>
      <c r="D21" s="21"/>
      <c r="E21" s="24"/>
      <c r="F21" s="19">
        <f t="shared" ref="F21:F22" si="3">D21*E21</f>
        <v>0</v>
      </c>
      <c r="G21" s="21"/>
      <c r="H21" s="21"/>
      <c r="I21" s="21"/>
      <c r="J21" s="31"/>
    </row>
    <row r="22" spans="2:10" ht="15.75" thickBot="1" x14ac:dyDescent="0.3">
      <c r="B22" s="145"/>
      <c r="C22" s="41"/>
      <c r="D22" s="35"/>
      <c r="E22" s="40"/>
      <c r="F22" s="19">
        <f t="shared" si="3"/>
        <v>0</v>
      </c>
      <c r="G22" s="35"/>
      <c r="H22" s="35"/>
      <c r="I22" s="35"/>
      <c r="J22" s="42"/>
    </row>
    <row r="23" spans="2:10" ht="15.75" thickBot="1" x14ac:dyDescent="0.3">
      <c r="B23" s="146" t="s">
        <v>26</v>
      </c>
      <c r="C23" s="141" t="s">
        <v>24</v>
      </c>
      <c r="D23" s="142"/>
      <c r="E23" s="73" t="s">
        <v>13</v>
      </c>
      <c r="F23" s="74">
        <f>SUM(J25:J27)</f>
        <v>0</v>
      </c>
      <c r="G23" s="74"/>
      <c r="H23" s="75"/>
      <c r="I23" s="75"/>
      <c r="J23" s="76"/>
    </row>
    <row r="24" spans="2:10" x14ac:dyDescent="0.25">
      <c r="B24" s="147"/>
      <c r="C24" s="28" t="s">
        <v>8</v>
      </c>
      <c r="D24" s="27" t="s">
        <v>15</v>
      </c>
      <c r="E24" s="27" t="s">
        <v>17</v>
      </c>
      <c r="F24" s="27" t="s">
        <v>16</v>
      </c>
      <c r="G24" s="27" t="s">
        <v>19</v>
      </c>
      <c r="H24" s="27" t="s">
        <v>18</v>
      </c>
      <c r="I24" s="27" t="s">
        <v>20</v>
      </c>
      <c r="J24" s="29" t="s">
        <v>21</v>
      </c>
    </row>
    <row r="25" spans="2:10" x14ac:dyDescent="0.25">
      <c r="B25" s="147"/>
      <c r="C25" s="30"/>
      <c r="D25" s="20"/>
      <c r="E25" s="19"/>
      <c r="F25" s="22"/>
      <c r="G25" s="19">
        <f>E25*F25</f>
        <v>0</v>
      </c>
      <c r="H25" s="78"/>
      <c r="I25" s="24">
        <f>G25*H25</f>
        <v>0</v>
      </c>
      <c r="J25" s="32">
        <f>G25+I25</f>
        <v>0</v>
      </c>
    </row>
    <row r="26" spans="2:10" x14ac:dyDescent="0.25">
      <c r="B26" s="147"/>
      <c r="C26" s="30"/>
      <c r="D26" s="20"/>
      <c r="E26" s="19"/>
      <c r="F26" s="22"/>
      <c r="G26" s="19">
        <f t="shared" ref="G26:G27" si="4">E26*F26</f>
        <v>0</v>
      </c>
      <c r="H26" s="78"/>
      <c r="I26" s="24">
        <f t="shared" ref="I26:I27" si="5">G26*H26</f>
        <v>0</v>
      </c>
      <c r="J26" s="32">
        <f t="shared" ref="J26:J27" si="6">G26+I26</f>
        <v>0</v>
      </c>
    </row>
    <row r="27" spans="2:10" ht="15.75" thickBot="1" x14ac:dyDescent="0.3">
      <c r="B27" s="147"/>
      <c r="C27" s="43"/>
      <c r="D27" s="36"/>
      <c r="E27" s="37"/>
      <c r="F27" s="38"/>
      <c r="G27" s="19">
        <f t="shared" si="4"/>
        <v>0</v>
      </c>
      <c r="H27" s="79"/>
      <c r="I27" s="24">
        <f t="shared" si="5"/>
        <v>0</v>
      </c>
      <c r="J27" s="32">
        <f t="shared" si="6"/>
        <v>0</v>
      </c>
    </row>
    <row r="28" spans="2:10" ht="15.75" thickBot="1" x14ac:dyDescent="0.3">
      <c r="B28" s="147"/>
      <c r="C28" s="141" t="s">
        <v>25</v>
      </c>
      <c r="D28" s="142"/>
      <c r="E28" s="73" t="s">
        <v>13</v>
      </c>
      <c r="F28" s="74">
        <f>SUM(F30:F32)</f>
        <v>0</v>
      </c>
      <c r="G28" s="74"/>
      <c r="H28" s="75"/>
      <c r="I28" s="75"/>
      <c r="J28" s="76"/>
    </row>
    <row r="29" spans="2:10" x14ac:dyDescent="0.25">
      <c r="B29" s="147"/>
      <c r="C29" s="28" t="s">
        <v>8</v>
      </c>
      <c r="D29" s="27" t="s">
        <v>9</v>
      </c>
      <c r="E29" s="27" t="s">
        <v>10</v>
      </c>
      <c r="F29" s="27" t="s">
        <v>12</v>
      </c>
      <c r="G29" s="27"/>
      <c r="H29" s="27"/>
      <c r="I29" s="27"/>
      <c r="J29" s="29"/>
    </row>
    <row r="30" spans="2:10" x14ac:dyDescent="0.25">
      <c r="B30" s="147"/>
      <c r="C30" s="30"/>
      <c r="D30" s="17"/>
      <c r="E30" s="18"/>
      <c r="F30" s="19"/>
      <c r="G30" s="19"/>
      <c r="H30" s="18"/>
      <c r="I30" s="18"/>
      <c r="J30" s="33"/>
    </row>
    <row r="31" spans="2:10" x14ac:dyDescent="0.25">
      <c r="B31" s="147"/>
      <c r="C31" s="34"/>
      <c r="D31" s="21"/>
      <c r="E31" s="21"/>
      <c r="F31" s="24"/>
      <c r="G31" s="21"/>
      <c r="H31" s="21"/>
      <c r="I31" s="21"/>
      <c r="J31" s="31"/>
    </row>
    <row r="32" spans="2:10" ht="15.75" thickBot="1" x14ac:dyDescent="0.3">
      <c r="B32" s="148"/>
      <c r="C32" s="45"/>
      <c r="D32" s="46"/>
      <c r="E32" s="46"/>
      <c r="F32" s="80"/>
      <c r="G32" s="46"/>
      <c r="H32" s="46"/>
      <c r="I32" s="46"/>
      <c r="J32" s="47"/>
    </row>
  </sheetData>
  <mergeCells count="8">
    <mergeCell ref="B23:B32"/>
    <mergeCell ref="C23:D23"/>
    <mergeCell ref="C28:D28"/>
    <mergeCell ref="B3:B22"/>
    <mergeCell ref="C3:D3"/>
    <mergeCell ref="C8:D8"/>
    <mergeCell ref="C13:D13"/>
    <mergeCell ref="C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District Month Summary</vt:lpstr>
      <vt:lpstr>Site 1</vt:lpstr>
      <vt:lpstr>Site 2</vt:lpstr>
      <vt:lpstr>Site 3</vt:lpstr>
      <vt:lpstr>Site 4</vt:lpstr>
      <vt:lpstr>Site 5</vt:lpstr>
      <vt:lpstr>Site 6</vt:lpstr>
      <vt:lpstr>Site 7</vt:lpstr>
      <vt:lpstr>Site 8</vt:lpstr>
      <vt:lpstr>Site 9</vt:lpstr>
      <vt:lpstr>Site 10</vt:lpstr>
      <vt:lpstr>Site 11</vt:lpstr>
      <vt:lpstr>Site 12</vt:lpstr>
      <vt:lpstr>Site 13</vt:lpstr>
      <vt:lpstr>Site 14</vt:lpstr>
      <vt:lpstr>Site 15</vt:lpstr>
      <vt:lpstr>Site 16</vt:lpstr>
      <vt:lpstr>Site 17</vt:lpstr>
      <vt:lpstr>Site 18</vt:lpstr>
      <vt:lpstr>Site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Zuck, Jessa</dc:creator>
  <cp:lastModifiedBy>Zuck, Jessa</cp:lastModifiedBy>
  <dcterms:created xsi:type="dcterms:W3CDTF">2019-04-02T17:22:48Z</dcterms:created>
  <dcterms:modified xsi:type="dcterms:W3CDTF">2019-11-08T20:56:09Z</dcterms:modified>
</cp:coreProperties>
</file>