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adecloud-my.sharepoint.com/personal/heather_dunphy_azed_gov/Documents/Desktop/"/>
    </mc:Choice>
  </mc:AlternateContent>
  <xr:revisionPtr revIDLastSave="0" documentId="8_{124E4D46-3E27-476E-B5E8-ECFB641336D4}" xr6:coauthVersionLast="47" xr6:coauthVersionMax="47" xr10:uidLastSave="{00000000-0000-0000-0000-000000000000}"/>
  <bookViews>
    <workbookView xWindow="-110" yWindow="-110" windowWidth="19420" windowHeight="10420" xr2:uid="{11B97EA8-FA6F-4C9C-8E81-47FD40D8019F}"/>
  </bookViews>
  <sheets>
    <sheet name="Indicator Description" sheetId="9" r:id="rId1"/>
    <sheet name=" Gr. 4 ELA" sheetId="2" r:id="rId2"/>
    <sheet name="Gr. 8 ELA" sheetId="3" r:id="rId3"/>
    <sheet name="High School ELA" sheetId="4" r:id="rId4"/>
    <sheet name="Gr. 4 Math" sheetId="5" r:id="rId5"/>
    <sheet name="Gr. 8 Math" sheetId="6" r:id="rId6"/>
    <sheet name="High School Math"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2" i="7" l="1"/>
  <c r="I132" i="7"/>
  <c r="G132" i="7"/>
  <c r="E132" i="7"/>
  <c r="L394" i="7"/>
  <c r="I394" i="7"/>
  <c r="G394" i="7"/>
  <c r="E394" i="7"/>
  <c r="L243" i="7"/>
  <c r="I243" i="7"/>
  <c r="G243" i="7"/>
  <c r="E243" i="7"/>
  <c r="L343" i="7"/>
  <c r="I343" i="7"/>
  <c r="G343" i="7"/>
  <c r="E343" i="7"/>
  <c r="L349" i="7"/>
  <c r="I349" i="7"/>
  <c r="G349" i="7"/>
  <c r="E349" i="7"/>
  <c r="L365" i="7"/>
  <c r="I365" i="7"/>
  <c r="G365" i="7"/>
  <c r="E365" i="7"/>
  <c r="L570" i="7"/>
  <c r="I570" i="7"/>
  <c r="G570" i="7"/>
  <c r="E570" i="7"/>
  <c r="L339" i="7"/>
  <c r="I339" i="7"/>
  <c r="G339" i="7"/>
  <c r="E339" i="7"/>
  <c r="L3" i="7"/>
  <c r="I3" i="7"/>
  <c r="G3" i="7"/>
  <c r="E3" i="7"/>
  <c r="L317" i="7"/>
  <c r="I317" i="7"/>
  <c r="G317" i="7"/>
  <c r="E317" i="7"/>
  <c r="L520" i="7"/>
  <c r="I520" i="7"/>
  <c r="G520" i="7"/>
  <c r="E520" i="7"/>
  <c r="L500" i="7"/>
  <c r="I500" i="7"/>
  <c r="G500" i="7"/>
  <c r="E500" i="7"/>
  <c r="L106" i="7"/>
  <c r="I106" i="7"/>
  <c r="G106" i="7"/>
  <c r="E106" i="7"/>
  <c r="L449" i="7"/>
  <c r="I449" i="7"/>
  <c r="G449" i="7"/>
  <c r="E449" i="7"/>
  <c r="L346" i="7"/>
  <c r="I346" i="7"/>
  <c r="G346" i="7"/>
  <c r="E346" i="7"/>
  <c r="L342" i="7"/>
  <c r="I342" i="7"/>
  <c r="G342" i="7"/>
  <c r="E342" i="7"/>
  <c r="L338" i="7"/>
  <c r="I338" i="7"/>
  <c r="G338" i="7"/>
  <c r="E338" i="7"/>
  <c r="L345" i="7"/>
  <c r="I345" i="7"/>
  <c r="G345" i="7"/>
  <c r="E345" i="7"/>
  <c r="L336" i="7"/>
  <c r="I336" i="7"/>
  <c r="G336" i="7"/>
  <c r="E336" i="7"/>
  <c r="L105" i="7"/>
  <c r="I105" i="7"/>
  <c r="G105" i="7"/>
  <c r="E105" i="7"/>
  <c r="L202" i="7"/>
  <c r="I202" i="7"/>
  <c r="G202" i="7"/>
  <c r="E202" i="7"/>
  <c r="L104" i="7"/>
  <c r="I104" i="7"/>
  <c r="G104" i="7"/>
  <c r="E104" i="7"/>
  <c r="L79" i="7"/>
  <c r="I79" i="7"/>
  <c r="G79" i="7"/>
  <c r="E79" i="7"/>
  <c r="L72" i="7"/>
  <c r="I72" i="7"/>
  <c r="G72" i="7"/>
  <c r="E72" i="7"/>
  <c r="L403" i="7"/>
  <c r="I403" i="7"/>
  <c r="G403" i="7"/>
  <c r="E403" i="7"/>
  <c r="L508" i="7"/>
  <c r="I508" i="7"/>
  <c r="G508" i="7"/>
  <c r="E508" i="7"/>
  <c r="L103" i="7"/>
  <c r="I103" i="7"/>
  <c r="G103" i="7"/>
  <c r="E103" i="7"/>
  <c r="L53" i="7"/>
  <c r="I53" i="7"/>
  <c r="G53" i="7"/>
  <c r="E53" i="7"/>
  <c r="L423" i="7"/>
  <c r="I423" i="7"/>
  <c r="G423" i="7"/>
  <c r="E423" i="7"/>
  <c r="L102" i="7"/>
  <c r="I102" i="7"/>
  <c r="G102" i="7"/>
  <c r="E102" i="7"/>
  <c r="L303" i="7"/>
  <c r="I303" i="7"/>
  <c r="G303" i="7"/>
  <c r="E303" i="7"/>
  <c r="L224" i="7"/>
  <c r="I224" i="7"/>
  <c r="G224" i="7"/>
  <c r="E224" i="7"/>
  <c r="L78" i="7"/>
  <c r="I78" i="7"/>
  <c r="G78" i="7"/>
  <c r="E78" i="7"/>
  <c r="L574" i="7"/>
  <c r="I574" i="7"/>
  <c r="G574" i="7"/>
  <c r="E574" i="7"/>
  <c r="L438" i="7"/>
  <c r="I438" i="7"/>
  <c r="G438" i="7"/>
  <c r="E438" i="7"/>
  <c r="L274" i="7"/>
  <c r="I274" i="7"/>
  <c r="G274" i="7"/>
  <c r="E274" i="7"/>
  <c r="L536" i="7"/>
  <c r="I536" i="7"/>
  <c r="G536" i="7"/>
  <c r="E536" i="7"/>
  <c r="L41" i="7"/>
  <c r="I41" i="7"/>
  <c r="G41" i="7"/>
  <c r="E41" i="7"/>
  <c r="L546" i="7"/>
  <c r="I546" i="7"/>
  <c r="G546" i="7"/>
  <c r="E546" i="7"/>
  <c r="L549" i="7"/>
  <c r="I549" i="7"/>
  <c r="G549" i="7"/>
  <c r="E549" i="7"/>
  <c r="L444" i="7"/>
  <c r="I444" i="7"/>
  <c r="G444" i="7"/>
  <c r="E444" i="7"/>
  <c r="L223" i="7"/>
  <c r="I223" i="7"/>
  <c r="G223" i="7"/>
  <c r="E223" i="7"/>
  <c r="L348" i="7"/>
  <c r="I348" i="7"/>
  <c r="G348" i="7"/>
  <c r="E348" i="7"/>
  <c r="L8" i="7"/>
  <c r="I8" i="7"/>
  <c r="G8" i="7"/>
  <c r="E8" i="7"/>
  <c r="L101" i="7"/>
  <c r="I101" i="7"/>
  <c r="G101" i="7"/>
  <c r="E101" i="7"/>
  <c r="L350" i="7"/>
  <c r="I350" i="7"/>
  <c r="G350" i="7"/>
  <c r="E350" i="7"/>
  <c r="L49" i="7"/>
  <c r="I49" i="7"/>
  <c r="G49" i="7"/>
  <c r="E49" i="7"/>
  <c r="L354" i="7"/>
  <c r="I354" i="7"/>
  <c r="G354" i="7"/>
  <c r="E354" i="7"/>
  <c r="L46" i="7"/>
  <c r="I46" i="7"/>
  <c r="G46" i="7"/>
  <c r="E46" i="7"/>
  <c r="L279" i="7"/>
  <c r="I279" i="7"/>
  <c r="G279" i="7"/>
  <c r="E279" i="7"/>
  <c r="L347" i="7"/>
  <c r="I347" i="7"/>
  <c r="G347" i="7"/>
  <c r="E347" i="7"/>
  <c r="L240" i="7"/>
  <c r="I240" i="7"/>
  <c r="G240" i="7"/>
  <c r="E240" i="7"/>
  <c r="L65" i="7"/>
  <c r="I65" i="7"/>
  <c r="G65" i="7"/>
  <c r="E65" i="7"/>
  <c r="L269" i="7"/>
  <c r="I269" i="7"/>
  <c r="G269" i="7"/>
  <c r="E269" i="7"/>
  <c r="L268" i="7"/>
  <c r="I268" i="7"/>
  <c r="G268" i="7"/>
  <c r="E268" i="7"/>
  <c r="L506" i="7"/>
  <c r="I506" i="7"/>
  <c r="G506" i="7"/>
  <c r="E506" i="7"/>
  <c r="L225" i="7"/>
  <c r="I225" i="7"/>
  <c r="G225" i="7"/>
  <c r="E225" i="7"/>
  <c r="L408" i="7"/>
  <c r="I408" i="7"/>
  <c r="G408" i="7"/>
  <c r="E408" i="7"/>
  <c r="L100" i="7"/>
  <c r="I100" i="7"/>
  <c r="G100" i="7"/>
  <c r="E100" i="7"/>
  <c r="L77" i="7"/>
  <c r="I77" i="7"/>
  <c r="G77" i="7"/>
  <c r="E77" i="7"/>
  <c r="L90" i="7"/>
  <c r="I90" i="7"/>
  <c r="G90" i="7"/>
  <c r="E90" i="7"/>
  <c r="L99" i="7"/>
  <c r="I99" i="7"/>
  <c r="G99" i="7"/>
  <c r="E99" i="7"/>
  <c r="L155" i="7"/>
  <c r="I155" i="7"/>
  <c r="G155" i="7"/>
  <c r="E155" i="7"/>
  <c r="L44" i="7"/>
  <c r="I44" i="7"/>
  <c r="G44" i="7"/>
  <c r="E44" i="7"/>
  <c r="L42" i="7"/>
  <c r="I42" i="7"/>
  <c r="G42" i="7"/>
  <c r="E42" i="7"/>
  <c r="L187" i="7"/>
  <c r="I187" i="7"/>
  <c r="G187" i="7"/>
  <c r="E187" i="7"/>
  <c r="L222" i="7"/>
  <c r="I222" i="7"/>
  <c r="G222" i="7"/>
  <c r="E222" i="7"/>
  <c r="L209" i="7"/>
  <c r="I209" i="7"/>
  <c r="G209" i="7"/>
  <c r="E209" i="7"/>
  <c r="L334" i="7"/>
  <c r="I334" i="7"/>
  <c r="G334" i="7"/>
  <c r="E334" i="7"/>
  <c r="L337" i="7"/>
  <c r="I337" i="7"/>
  <c r="G337" i="7"/>
  <c r="E337" i="7"/>
  <c r="L526" i="7"/>
  <c r="I526" i="7"/>
  <c r="G526" i="7"/>
  <c r="E526" i="7"/>
  <c r="L532" i="7"/>
  <c r="I532" i="7"/>
  <c r="G532" i="7"/>
  <c r="E532" i="7"/>
  <c r="L59" i="7"/>
  <c r="I59" i="7"/>
  <c r="E59" i="7"/>
  <c r="L91" i="7"/>
  <c r="I91" i="7"/>
  <c r="G91" i="7"/>
  <c r="E91" i="7"/>
  <c r="L576" i="7"/>
  <c r="I576" i="7"/>
  <c r="G576" i="7"/>
  <c r="E576" i="7"/>
  <c r="L196" i="7"/>
  <c r="I196" i="7"/>
  <c r="G196" i="7"/>
  <c r="E196" i="7"/>
  <c r="L195" i="7"/>
  <c r="I195" i="7"/>
  <c r="G195" i="7"/>
  <c r="E195" i="7"/>
  <c r="L582" i="7"/>
  <c r="I582" i="7"/>
  <c r="G582" i="7"/>
  <c r="E582" i="7"/>
  <c r="L360" i="7"/>
  <c r="I360" i="7"/>
  <c r="G360" i="7"/>
  <c r="E360" i="7"/>
  <c r="L45" i="7"/>
  <c r="I45" i="7"/>
  <c r="G45" i="7"/>
  <c r="E45" i="7"/>
  <c r="L159" i="7"/>
  <c r="I159" i="7"/>
  <c r="G159" i="7"/>
  <c r="E159" i="7"/>
  <c r="L340" i="7"/>
  <c r="I340" i="7"/>
  <c r="G340" i="7"/>
  <c r="E340" i="7"/>
  <c r="L47" i="7"/>
  <c r="I47" i="7"/>
  <c r="G47" i="7"/>
  <c r="E47" i="7"/>
  <c r="L545" i="7"/>
  <c r="I545" i="7"/>
  <c r="G545" i="7"/>
  <c r="E545" i="7"/>
  <c r="L92" i="7"/>
  <c r="I92" i="7"/>
  <c r="G92" i="7"/>
  <c r="E92" i="7"/>
  <c r="L295" i="7"/>
  <c r="I295" i="7"/>
  <c r="G295" i="7"/>
  <c r="E295" i="7"/>
  <c r="L477" i="7"/>
  <c r="I477" i="7"/>
  <c r="G477" i="7"/>
  <c r="E477" i="7"/>
  <c r="L93" i="7"/>
  <c r="I93" i="7"/>
  <c r="G93" i="7"/>
  <c r="E93" i="7"/>
  <c r="L76" i="7"/>
  <c r="I76" i="7"/>
  <c r="G76" i="7"/>
  <c r="E76" i="7"/>
  <c r="L73" i="7"/>
  <c r="I73" i="7"/>
  <c r="G73" i="7"/>
  <c r="E73" i="7"/>
  <c r="L71" i="7"/>
  <c r="I71" i="7"/>
  <c r="G71" i="7"/>
  <c r="E71" i="7"/>
  <c r="L94" i="7"/>
  <c r="I94" i="7"/>
  <c r="G94" i="7"/>
  <c r="E94" i="7"/>
  <c r="L220" i="7"/>
  <c r="I220" i="7"/>
  <c r="G220" i="7"/>
  <c r="E220" i="7"/>
  <c r="L276" i="7"/>
  <c r="I276" i="7"/>
  <c r="G276" i="7"/>
  <c r="E276" i="7"/>
  <c r="L548" i="7"/>
  <c r="I548" i="7"/>
  <c r="G548" i="7"/>
  <c r="E548" i="7"/>
  <c r="L416" i="7"/>
  <c r="I416" i="7"/>
  <c r="G416" i="7"/>
  <c r="E416" i="7"/>
  <c r="L331" i="7"/>
  <c r="I331" i="7"/>
  <c r="G331" i="7"/>
  <c r="E331" i="7"/>
  <c r="L194" i="7"/>
  <c r="I194" i="7"/>
  <c r="G194" i="7"/>
  <c r="E194" i="7"/>
  <c r="L344" i="7"/>
  <c r="I344" i="7"/>
  <c r="G344" i="7"/>
  <c r="E344" i="7"/>
  <c r="L333" i="7"/>
  <c r="I333" i="7"/>
  <c r="G333" i="7"/>
  <c r="E333" i="7"/>
  <c r="L335" i="7"/>
  <c r="I335" i="7"/>
  <c r="G335" i="7"/>
  <c r="E335" i="7"/>
  <c r="L57" i="7"/>
  <c r="I57" i="7"/>
  <c r="G57" i="7"/>
  <c r="E57" i="7"/>
  <c r="L501" i="7"/>
  <c r="I501" i="7"/>
  <c r="G501" i="7"/>
  <c r="E501" i="7"/>
  <c r="L523" i="7"/>
  <c r="I523" i="7"/>
  <c r="G523" i="7"/>
  <c r="E523" i="7"/>
  <c r="L457" i="7"/>
  <c r="I457" i="7"/>
  <c r="G457" i="7"/>
  <c r="E457" i="7"/>
  <c r="L43" i="7"/>
  <c r="I43" i="7"/>
  <c r="G43" i="7"/>
  <c r="E43" i="7"/>
  <c r="L51" i="7"/>
  <c r="I51" i="7"/>
  <c r="G51" i="7"/>
  <c r="E51" i="7"/>
  <c r="L50" i="7"/>
  <c r="I50" i="7"/>
  <c r="G50" i="7"/>
  <c r="E50" i="7"/>
  <c r="L263" i="7"/>
  <c r="I263" i="7"/>
  <c r="G263" i="7"/>
  <c r="E263" i="7"/>
  <c r="L326" i="7"/>
  <c r="I326" i="7"/>
  <c r="G326" i="7"/>
  <c r="E326" i="7"/>
  <c r="L87" i="7"/>
  <c r="I87" i="7"/>
  <c r="G87" i="7"/>
  <c r="E87" i="7"/>
  <c r="L250" i="7"/>
  <c r="I250" i="7"/>
  <c r="G250" i="7"/>
  <c r="E250" i="7"/>
  <c r="L410" i="7"/>
  <c r="I410" i="7"/>
  <c r="G410" i="7"/>
  <c r="E410" i="7"/>
  <c r="L6" i="7"/>
  <c r="I6" i="7"/>
  <c r="G6" i="7"/>
  <c r="E6" i="7"/>
  <c r="L296" i="7"/>
  <c r="I296" i="7"/>
  <c r="G296" i="7"/>
  <c r="E296" i="7"/>
  <c r="L89" i="7"/>
  <c r="I89" i="7"/>
  <c r="G89" i="7"/>
  <c r="E89" i="7"/>
  <c r="L371" i="7"/>
  <c r="I371" i="7"/>
  <c r="G371" i="7"/>
  <c r="E371" i="7"/>
  <c r="L557" i="7"/>
  <c r="I557" i="7"/>
  <c r="G557" i="7"/>
  <c r="E557" i="7"/>
  <c r="L48" i="7"/>
  <c r="I48" i="7"/>
  <c r="G48" i="7"/>
  <c r="E48" i="7"/>
  <c r="L95" i="7"/>
  <c r="I95" i="7"/>
  <c r="G95" i="7"/>
  <c r="E95" i="7"/>
  <c r="L97" i="7"/>
  <c r="I97" i="7"/>
  <c r="G97" i="7"/>
  <c r="E97" i="7"/>
  <c r="L56" i="7"/>
  <c r="I56" i="7"/>
  <c r="G56" i="7"/>
  <c r="E56" i="7"/>
  <c r="L64" i="7"/>
  <c r="I64" i="7"/>
  <c r="G64" i="7"/>
  <c r="E64" i="7"/>
  <c r="L330" i="7"/>
  <c r="I330" i="7"/>
  <c r="G330" i="7"/>
  <c r="E330" i="7"/>
  <c r="L309" i="7"/>
  <c r="I309" i="7"/>
  <c r="G309" i="7"/>
  <c r="E309" i="7"/>
  <c r="L183" i="7"/>
  <c r="I183" i="7"/>
  <c r="G183" i="7"/>
  <c r="E183" i="7"/>
  <c r="L524" i="7"/>
  <c r="I524" i="7"/>
  <c r="G524" i="7"/>
  <c r="E524" i="7"/>
  <c r="L454" i="7"/>
  <c r="I454" i="7"/>
  <c r="G454" i="7"/>
  <c r="E454" i="7"/>
  <c r="L306" i="7"/>
  <c r="I306" i="7"/>
  <c r="G306" i="7"/>
  <c r="E306" i="7"/>
  <c r="L163" i="7"/>
  <c r="I163" i="7"/>
  <c r="G163" i="7"/>
  <c r="E163" i="7"/>
  <c r="L38" i="7"/>
  <c r="I38" i="7"/>
  <c r="G38" i="7"/>
  <c r="E38" i="7"/>
  <c r="L96" i="7"/>
  <c r="I96" i="7"/>
  <c r="G96" i="7"/>
  <c r="E96" i="7"/>
  <c r="L200" i="7"/>
  <c r="I200" i="7"/>
  <c r="G200" i="7"/>
  <c r="E200" i="7"/>
  <c r="L307" i="7"/>
  <c r="I307" i="7"/>
  <c r="G307" i="7"/>
  <c r="E307" i="7"/>
  <c r="L305" i="7"/>
  <c r="I305" i="7"/>
  <c r="G305" i="7"/>
  <c r="E305" i="7"/>
  <c r="L173" i="7"/>
  <c r="I173" i="7"/>
  <c r="G173" i="7"/>
  <c r="E173" i="7"/>
  <c r="L315" i="7"/>
  <c r="I315" i="7"/>
  <c r="G315" i="7"/>
  <c r="E315" i="7"/>
  <c r="L515" i="7"/>
  <c r="I515" i="7"/>
  <c r="G515" i="7"/>
  <c r="E515" i="7"/>
  <c r="L124" i="7"/>
  <c r="I124" i="7"/>
  <c r="G124" i="7"/>
  <c r="E124" i="7"/>
  <c r="L125" i="7"/>
  <c r="I125" i="7"/>
  <c r="G125" i="7"/>
  <c r="E125" i="7"/>
  <c r="L571" i="7"/>
  <c r="I571" i="7"/>
  <c r="G571" i="7"/>
  <c r="E571" i="7"/>
  <c r="L547" i="7"/>
  <c r="I547" i="7"/>
  <c r="G547" i="7"/>
  <c r="E547" i="7"/>
  <c r="L182" i="7"/>
  <c r="I182" i="7"/>
  <c r="G182" i="7"/>
  <c r="E182" i="7"/>
  <c r="L479" i="7"/>
  <c r="I479" i="7"/>
  <c r="G479" i="7"/>
  <c r="E479" i="7"/>
  <c r="L75" i="7"/>
  <c r="I75" i="7"/>
  <c r="G75" i="7"/>
  <c r="E75" i="7"/>
  <c r="L214" i="7"/>
  <c r="I214" i="7"/>
  <c r="E214" i="7"/>
  <c r="L4" i="7"/>
  <c r="I4" i="7"/>
  <c r="G4" i="7"/>
  <c r="E4" i="7"/>
  <c r="L393" i="7"/>
  <c r="I393" i="7"/>
  <c r="G393" i="7"/>
  <c r="E393" i="7"/>
  <c r="L284" i="7"/>
  <c r="I284" i="7"/>
  <c r="G284" i="7"/>
  <c r="E284" i="7"/>
  <c r="L294" i="7"/>
  <c r="I294" i="7"/>
  <c r="G294" i="7"/>
  <c r="E294" i="7"/>
  <c r="L463" i="7"/>
  <c r="I463" i="7"/>
  <c r="G463" i="7"/>
  <c r="E463" i="7"/>
  <c r="L153" i="7"/>
  <c r="I153" i="7"/>
  <c r="G153" i="7"/>
  <c r="E153" i="7"/>
  <c r="L581" i="7"/>
  <c r="I581" i="7"/>
  <c r="G581" i="7"/>
  <c r="E581" i="7"/>
  <c r="L291" i="7"/>
  <c r="I291" i="7"/>
  <c r="G291" i="7"/>
  <c r="E291" i="7"/>
  <c r="L74" i="7"/>
  <c r="I74" i="7"/>
  <c r="G74" i="7"/>
  <c r="E74" i="7"/>
  <c r="L178" i="7"/>
  <c r="I178" i="7"/>
  <c r="G178" i="7"/>
  <c r="E178" i="7"/>
  <c r="L181" i="7"/>
  <c r="I181" i="7"/>
  <c r="G181" i="7"/>
  <c r="E181" i="7"/>
  <c r="L180" i="7"/>
  <c r="I180" i="7"/>
  <c r="G180" i="7"/>
  <c r="E180" i="7"/>
  <c r="L114" i="7"/>
  <c r="I114" i="7"/>
  <c r="G114" i="7"/>
  <c r="E114" i="7"/>
  <c r="L81" i="7"/>
  <c r="I81" i="7"/>
  <c r="G81" i="7"/>
  <c r="E81" i="7"/>
  <c r="L455" i="7"/>
  <c r="I455" i="7"/>
  <c r="G455" i="7"/>
  <c r="E455" i="7"/>
  <c r="L373" i="7"/>
  <c r="I373" i="7"/>
  <c r="G373" i="7"/>
  <c r="E373" i="7"/>
  <c r="L197" i="7"/>
  <c r="I197" i="7"/>
  <c r="G197" i="7"/>
  <c r="E197" i="7"/>
  <c r="L254" i="7"/>
  <c r="I254" i="7"/>
  <c r="G254" i="7"/>
  <c r="E254" i="7"/>
  <c r="L493" i="7"/>
  <c r="I493" i="7"/>
  <c r="G493" i="7"/>
  <c r="E493" i="7"/>
  <c r="L293" i="7"/>
  <c r="I293" i="7"/>
  <c r="E293" i="7"/>
  <c r="L292" i="7"/>
  <c r="I292" i="7"/>
  <c r="E292" i="7"/>
  <c r="L287" i="7"/>
  <c r="I287" i="7"/>
  <c r="G287" i="7"/>
  <c r="E287" i="7"/>
  <c r="L283" i="7"/>
  <c r="I283" i="7"/>
  <c r="G283" i="7"/>
  <c r="E283" i="7"/>
  <c r="L131" i="7"/>
  <c r="I131" i="7"/>
  <c r="G131" i="7"/>
  <c r="E131" i="7"/>
  <c r="L502" i="7"/>
  <c r="I502" i="7"/>
  <c r="G502" i="7"/>
  <c r="E502" i="7"/>
  <c r="L288" i="7"/>
  <c r="I288" i="7"/>
  <c r="G288" i="7"/>
  <c r="E288" i="7"/>
  <c r="L165" i="7"/>
  <c r="I165" i="7"/>
  <c r="G165" i="7"/>
  <c r="E165" i="7"/>
  <c r="L242" i="7"/>
  <c r="I242" i="7"/>
  <c r="G242" i="7"/>
  <c r="E242" i="7"/>
  <c r="L52" i="7"/>
  <c r="I52" i="7"/>
  <c r="G52" i="7"/>
  <c r="E52" i="7"/>
  <c r="L488" i="7"/>
  <c r="I488" i="7"/>
  <c r="G488" i="7"/>
  <c r="E488" i="7"/>
  <c r="L216" i="7"/>
  <c r="I216" i="7"/>
  <c r="G216" i="7"/>
  <c r="E216" i="7"/>
  <c r="L290" i="7"/>
  <c r="I290" i="7"/>
  <c r="G290" i="7"/>
  <c r="E290" i="7"/>
  <c r="L289" i="7"/>
  <c r="I289" i="7"/>
  <c r="G289" i="7"/>
  <c r="E289" i="7"/>
  <c r="L286" i="7"/>
  <c r="I286" i="7"/>
  <c r="G286" i="7"/>
  <c r="E286" i="7"/>
  <c r="L285" i="7"/>
  <c r="I285" i="7"/>
  <c r="G285" i="7"/>
  <c r="E285" i="7"/>
  <c r="L341" i="7"/>
  <c r="I341" i="7"/>
  <c r="G341" i="7"/>
  <c r="E341" i="7"/>
  <c r="L31" i="7"/>
  <c r="I31" i="7"/>
  <c r="G31" i="7"/>
  <c r="E31" i="7"/>
  <c r="L188" i="7"/>
  <c r="I188" i="7"/>
  <c r="G188" i="7"/>
  <c r="E188" i="7"/>
  <c r="L470" i="7"/>
  <c r="I470" i="7"/>
  <c r="G470" i="7"/>
  <c r="E470" i="7"/>
  <c r="L149" i="7"/>
  <c r="I149" i="7"/>
  <c r="G149" i="7"/>
  <c r="E149" i="7"/>
  <c r="L61" i="7"/>
  <c r="I61" i="7"/>
  <c r="G61" i="7"/>
  <c r="E61" i="7"/>
  <c r="L467" i="7"/>
  <c r="I467" i="7"/>
  <c r="G467" i="7"/>
  <c r="E467" i="7"/>
  <c r="L55" i="7"/>
  <c r="I55" i="7"/>
  <c r="G55" i="7"/>
  <c r="E55" i="7"/>
  <c r="L198" i="7"/>
  <c r="I198" i="7"/>
  <c r="G198" i="7"/>
  <c r="E198" i="7"/>
  <c r="L483" i="7"/>
  <c r="I483" i="7"/>
  <c r="G483" i="7"/>
  <c r="E483" i="7"/>
  <c r="L332" i="7"/>
  <c r="I332" i="7"/>
  <c r="G332" i="7"/>
  <c r="E332" i="7"/>
  <c r="L54" i="7"/>
  <c r="I54" i="7"/>
  <c r="G54" i="7"/>
  <c r="E54" i="7"/>
  <c r="L143" i="7"/>
  <c r="I143" i="7"/>
  <c r="G143" i="7"/>
  <c r="E143" i="7"/>
  <c r="L5" i="7"/>
  <c r="I5" i="7"/>
  <c r="G5" i="7"/>
  <c r="E5" i="7"/>
  <c r="L385" i="7"/>
  <c r="I385" i="7"/>
  <c r="G385" i="7"/>
  <c r="E385" i="7"/>
  <c r="L499" i="7"/>
  <c r="I499" i="7"/>
  <c r="G499" i="7"/>
  <c r="E499" i="7"/>
  <c r="L156" i="7"/>
  <c r="I156" i="7"/>
  <c r="G156" i="7"/>
  <c r="E156" i="7"/>
  <c r="L375" i="7"/>
  <c r="I375" i="7"/>
  <c r="G375" i="7"/>
  <c r="E375" i="7"/>
  <c r="L213" i="7"/>
  <c r="I213" i="7"/>
  <c r="G213" i="7"/>
  <c r="E213" i="7"/>
  <c r="L185" i="7"/>
  <c r="I185" i="7"/>
  <c r="G185" i="7"/>
  <c r="E185" i="7"/>
  <c r="L271" i="7"/>
  <c r="I271" i="7"/>
  <c r="G271" i="7"/>
  <c r="E271" i="7"/>
  <c r="L210" i="7"/>
  <c r="I210" i="7"/>
  <c r="G210" i="7"/>
  <c r="E210" i="7"/>
  <c r="L211" i="7"/>
  <c r="I211" i="7"/>
  <c r="G211" i="7"/>
  <c r="E211" i="7"/>
  <c r="L205" i="7"/>
  <c r="I205" i="7"/>
  <c r="G205" i="7"/>
  <c r="E205" i="7"/>
  <c r="L206" i="7"/>
  <c r="I206" i="7"/>
  <c r="G206" i="7"/>
  <c r="E206" i="7"/>
  <c r="L116" i="7"/>
  <c r="I116" i="7"/>
  <c r="E116" i="7"/>
  <c r="L134" i="7"/>
  <c r="I134" i="7"/>
  <c r="E134" i="7"/>
  <c r="L158" i="7"/>
  <c r="I158" i="7"/>
  <c r="G158" i="7"/>
  <c r="E158" i="7"/>
  <c r="L461" i="7"/>
  <c r="I461" i="7"/>
  <c r="G461" i="7"/>
  <c r="E461" i="7"/>
  <c r="L25" i="7"/>
  <c r="I25" i="7"/>
  <c r="E25" i="7"/>
  <c r="L572" i="7"/>
  <c r="I572" i="7"/>
  <c r="G572" i="7"/>
  <c r="E572" i="7"/>
  <c r="L30" i="7"/>
  <c r="I30" i="7"/>
  <c r="E30" i="7"/>
  <c r="L405" i="7"/>
  <c r="I405" i="7"/>
  <c r="G405" i="7"/>
  <c r="E405" i="7"/>
  <c r="L174" i="7"/>
  <c r="I174" i="7"/>
  <c r="G174" i="7"/>
  <c r="E174" i="7"/>
  <c r="L389" i="7"/>
  <c r="I389" i="7"/>
  <c r="G389" i="7"/>
  <c r="E389" i="7"/>
  <c r="L138" i="7"/>
  <c r="I138" i="7"/>
  <c r="G138" i="7"/>
  <c r="E138" i="7"/>
  <c r="L169" i="7"/>
  <c r="I169" i="7"/>
  <c r="G169" i="7"/>
  <c r="E169" i="7"/>
  <c r="L108" i="7"/>
  <c r="I108" i="7"/>
  <c r="G108" i="7"/>
  <c r="E108" i="7"/>
  <c r="L204" i="7"/>
  <c r="I204" i="7"/>
  <c r="G204" i="7"/>
  <c r="E204" i="7"/>
  <c r="L560" i="7"/>
  <c r="I560" i="7"/>
  <c r="G560" i="7"/>
  <c r="E560" i="7"/>
  <c r="L126" i="7"/>
  <c r="I126" i="7"/>
  <c r="G126" i="7"/>
  <c r="E126" i="7"/>
  <c r="L20" i="7"/>
  <c r="I20" i="7"/>
  <c r="G20" i="7"/>
  <c r="E20" i="7"/>
  <c r="L329" i="7"/>
  <c r="I329" i="7"/>
  <c r="E329" i="7"/>
  <c r="L7" i="7"/>
  <c r="I7" i="7"/>
  <c r="G7" i="7"/>
  <c r="E7" i="7"/>
  <c r="L456" i="7"/>
  <c r="I456" i="7"/>
  <c r="G456" i="7"/>
  <c r="E456" i="7"/>
  <c r="L568" i="7"/>
  <c r="I568" i="7"/>
  <c r="G568" i="7"/>
  <c r="E568" i="7"/>
  <c r="L434" i="7"/>
  <c r="I434" i="7"/>
  <c r="G434" i="7"/>
  <c r="E434" i="7"/>
  <c r="L60" i="7"/>
  <c r="I60" i="7"/>
  <c r="G60" i="7"/>
  <c r="E60" i="7"/>
  <c r="L129" i="7"/>
  <c r="I129" i="7"/>
  <c r="G129" i="7"/>
  <c r="E129" i="7"/>
  <c r="L148" i="7"/>
  <c r="I148" i="7"/>
  <c r="G148" i="7"/>
  <c r="E148" i="7"/>
  <c r="L26" i="7"/>
  <c r="I26" i="7"/>
  <c r="G26" i="7"/>
  <c r="E26" i="7"/>
  <c r="L308" i="7"/>
  <c r="I308" i="7"/>
  <c r="G308" i="7"/>
  <c r="E308" i="7"/>
  <c r="L413" i="7"/>
  <c r="I413" i="7"/>
  <c r="G413" i="7"/>
  <c r="E413" i="7"/>
  <c r="L310" i="7"/>
  <c r="I310" i="7"/>
  <c r="G310" i="7"/>
  <c r="E310" i="7"/>
  <c r="L33" i="7"/>
  <c r="I33" i="7"/>
  <c r="G33" i="7"/>
  <c r="E33" i="7"/>
  <c r="L314" i="7"/>
  <c r="I314" i="7"/>
  <c r="G314" i="7"/>
  <c r="E314" i="7"/>
  <c r="L32" i="7"/>
  <c r="I32" i="7"/>
  <c r="G32" i="7"/>
  <c r="E32" i="7"/>
  <c r="L313" i="7"/>
  <c r="I313" i="7"/>
  <c r="G313" i="7"/>
  <c r="E313" i="7"/>
  <c r="L29" i="7"/>
  <c r="I29" i="7"/>
  <c r="G29" i="7"/>
  <c r="E29" i="7"/>
  <c r="L27" i="7"/>
  <c r="I27" i="7"/>
  <c r="G27" i="7"/>
  <c r="E27" i="7"/>
  <c r="L28" i="7"/>
  <c r="I28" i="7"/>
  <c r="G28" i="7"/>
  <c r="E28" i="7"/>
  <c r="L316" i="7"/>
  <c r="I316" i="7"/>
  <c r="G316" i="7"/>
  <c r="E316" i="7"/>
  <c r="L441" i="7"/>
  <c r="I441" i="7"/>
  <c r="G441" i="7"/>
  <c r="E441" i="7"/>
  <c r="L411" i="7"/>
  <c r="I411" i="7"/>
  <c r="G411" i="7"/>
  <c r="E411" i="7"/>
  <c r="L323" i="7"/>
  <c r="I323" i="7"/>
  <c r="E323" i="7"/>
  <c r="L428" i="7"/>
  <c r="I428" i="7"/>
  <c r="G428" i="7"/>
  <c r="E428" i="7"/>
  <c r="L468" i="7"/>
  <c r="I468" i="7"/>
  <c r="G468" i="7"/>
  <c r="E468" i="7"/>
  <c r="L367" i="7"/>
  <c r="I367" i="7"/>
  <c r="G367" i="7"/>
  <c r="E367" i="7"/>
  <c r="L415" i="7"/>
  <c r="I415" i="7"/>
  <c r="G415" i="7"/>
  <c r="E415" i="7"/>
  <c r="L265" i="7"/>
  <c r="I265" i="7"/>
  <c r="G265" i="7"/>
  <c r="E265" i="7"/>
  <c r="L260" i="7"/>
  <c r="I260" i="7"/>
  <c r="G260" i="7"/>
  <c r="E260" i="7"/>
  <c r="L372" i="7"/>
  <c r="I372" i="7"/>
  <c r="G372" i="7"/>
  <c r="E372" i="7"/>
  <c r="L386" i="7"/>
  <c r="I386" i="7"/>
  <c r="G386" i="7"/>
  <c r="E386" i="7"/>
  <c r="L580" i="7"/>
  <c r="I580" i="7"/>
  <c r="G580" i="7"/>
  <c r="E580" i="7"/>
  <c r="L162" i="7"/>
  <c r="I162" i="7"/>
  <c r="G162" i="7"/>
  <c r="E162" i="7"/>
  <c r="L35" i="7"/>
  <c r="I35" i="7"/>
  <c r="G35" i="7"/>
  <c r="E35" i="7"/>
  <c r="L464" i="7"/>
  <c r="I464" i="7"/>
  <c r="G464" i="7"/>
  <c r="E464" i="7"/>
  <c r="L533" i="7"/>
  <c r="I533" i="7"/>
  <c r="G533" i="7"/>
  <c r="E533" i="7"/>
  <c r="L177" i="7"/>
  <c r="I177" i="7"/>
  <c r="G177" i="7"/>
  <c r="E177" i="7"/>
  <c r="L186" i="7"/>
  <c r="I186" i="7"/>
  <c r="G186" i="7"/>
  <c r="E186" i="7"/>
  <c r="L14" i="7"/>
  <c r="I14" i="7"/>
  <c r="G14" i="7"/>
  <c r="E14" i="7"/>
  <c r="L40" i="7"/>
  <c r="I40" i="7"/>
  <c r="G40" i="7"/>
  <c r="E40" i="7"/>
  <c r="L320" i="7"/>
  <c r="I320" i="7"/>
  <c r="G320" i="7"/>
  <c r="E320" i="7"/>
  <c r="L590" i="7"/>
  <c r="I590" i="7"/>
  <c r="G590" i="7"/>
  <c r="E590" i="7"/>
  <c r="L278" i="7"/>
  <c r="I278" i="7"/>
  <c r="G278" i="7"/>
  <c r="E278" i="7"/>
  <c r="L311" i="7"/>
  <c r="I311" i="7"/>
  <c r="G311" i="7"/>
  <c r="E311" i="7"/>
  <c r="L111" i="7"/>
  <c r="I111" i="7"/>
  <c r="G111" i="7"/>
  <c r="E111" i="7"/>
  <c r="L538" i="7"/>
  <c r="I538" i="7"/>
  <c r="G538" i="7"/>
  <c r="E538" i="7"/>
  <c r="L24" i="7"/>
  <c r="I24" i="7"/>
  <c r="G24" i="7"/>
  <c r="E24" i="7"/>
  <c r="L226" i="7"/>
  <c r="I226" i="7"/>
  <c r="G226" i="7"/>
  <c r="E226" i="7"/>
  <c r="L10" i="7"/>
  <c r="I10" i="7"/>
  <c r="G10" i="7"/>
  <c r="E10" i="7"/>
  <c r="L212" i="7"/>
  <c r="I212" i="7"/>
  <c r="G212" i="7"/>
  <c r="E212" i="7"/>
  <c r="L382" i="7"/>
  <c r="I382" i="7"/>
  <c r="G382" i="7"/>
  <c r="E382" i="7"/>
  <c r="L431" i="7"/>
  <c r="I431" i="7"/>
  <c r="G431" i="7"/>
  <c r="E431" i="7"/>
  <c r="L85" i="7"/>
  <c r="I85" i="7"/>
  <c r="G85" i="7"/>
  <c r="E85" i="7"/>
  <c r="L422" i="7"/>
  <c r="I422" i="7"/>
  <c r="G422" i="7"/>
  <c r="E422" i="7"/>
  <c r="L525" i="7"/>
  <c r="I525" i="7"/>
  <c r="G525" i="7"/>
  <c r="E525" i="7"/>
  <c r="L516" i="7"/>
  <c r="I516" i="7"/>
  <c r="G516" i="7"/>
  <c r="E516" i="7"/>
  <c r="L264" i="7"/>
  <c r="I264" i="7"/>
  <c r="G264" i="7"/>
  <c r="E264" i="7"/>
  <c r="L168" i="7"/>
  <c r="I168" i="7"/>
  <c r="G168" i="7"/>
  <c r="E168" i="7"/>
  <c r="L171" i="7"/>
  <c r="I171" i="7"/>
  <c r="G171" i="7"/>
  <c r="E171" i="7"/>
  <c r="L559" i="7"/>
  <c r="I559" i="7"/>
  <c r="G559" i="7"/>
  <c r="E559" i="7"/>
  <c r="L507" i="7"/>
  <c r="I507" i="7"/>
  <c r="G507" i="7"/>
  <c r="E507" i="7"/>
  <c r="L420" i="7"/>
  <c r="I420" i="7"/>
  <c r="G420" i="7"/>
  <c r="E420" i="7"/>
  <c r="L496" i="7"/>
  <c r="I496" i="7"/>
  <c r="G496" i="7"/>
  <c r="E496" i="7"/>
  <c r="L302" i="7"/>
  <c r="I302" i="7"/>
  <c r="G302" i="7"/>
  <c r="E302" i="7"/>
  <c r="L300" i="7"/>
  <c r="I300" i="7"/>
  <c r="G300" i="7"/>
  <c r="E300" i="7"/>
  <c r="L273" i="7"/>
  <c r="I273" i="7"/>
  <c r="G273" i="7"/>
  <c r="E273" i="7"/>
  <c r="L217" i="7"/>
  <c r="I217" i="7"/>
  <c r="G217" i="7"/>
  <c r="E217" i="7"/>
  <c r="L127" i="7"/>
  <c r="I127" i="7"/>
  <c r="G127" i="7"/>
  <c r="E127" i="7"/>
  <c r="L356" i="7"/>
  <c r="I356" i="7"/>
  <c r="G356" i="7"/>
  <c r="E356" i="7"/>
  <c r="L179" i="7"/>
  <c r="I179" i="7"/>
  <c r="G179" i="7"/>
  <c r="E179" i="7"/>
  <c r="L137" i="7"/>
  <c r="I137" i="7"/>
  <c r="G137" i="7"/>
  <c r="E137" i="7"/>
  <c r="L437" i="7"/>
  <c r="I437" i="7"/>
  <c r="G437" i="7"/>
  <c r="E437" i="7"/>
  <c r="L247" i="7"/>
  <c r="I247" i="7"/>
  <c r="G247" i="7"/>
  <c r="E247" i="7"/>
  <c r="L18" i="7"/>
  <c r="I18" i="7"/>
  <c r="G18" i="7"/>
  <c r="E18" i="7"/>
  <c r="L312" i="7"/>
  <c r="I312" i="7"/>
  <c r="G312" i="7"/>
  <c r="E312" i="7"/>
  <c r="L9" i="7"/>
  <c r="I9" i="7"/>
  <c r="G9" i="7"/>
  <c r="E9" i="7"/>
  <c r="L128" i="7"/>
  <c r="I128" i="7"/>
  <c r="G128" i="7"/>
  <c r="E128" i="7"/>
  <c r="L406" i="7"/>
  <c r="I406" i="7"/>
  <c r="G406" i="7"/>
  <c r="E406" i="7"/>
  <c r="L396" i="7"/>
  <c r="I396" i="7"/>
  <c r="G396" i="7"/>
  <c r="E396" i="7"/>
  <c r="L135" i="7"/>
  <c r="I135" i="7"/>
  <c r="G135" i="7"/>
  <c r="E135" i="7"/>
  <c r="L199" i="7"/>
  <c r="I199" i="7"/>
  <c r="G199" i="7"/>
  <c r="E199" i="7"/>
  <c r="L227" i="7"/>
  <c r="I227" i="7"/>
  <c r="G227" i="7"/>
  <c r="E227" i="7"/>
  <c r="L259" i="7"/>
  <c r="I259" i="7"/>
  <c r="G259" i="7"/>
  <c r="E259" i="7"/>
  <c r="L109" i="7"/>
  <c r="I109" i="7"/>
  <c r="G109" i="7"/>
  <c r="E109" i="7"/>
  <c r="L432" i="7"/>
  <c r="I432" i="7"/>
  <c r="G432" i="7"/>
  <c r="E432" i="7"/>
  <c r="L353" i="7"/>
  <c r="I353" i="7"/>
  <c r="G353" i="7"/>
  <c r="E353" i="7"/>
  <c r="L424" i="7"/>
  <c r="I424" i="7"/>
  <c r="G424" i="7"/>
  <c r="E424" i="7"/>
  <c r="L531" i="7"/>
  <c r="I531" i="7"/>
  <c r="G531" i="7"/>
  <c r="E531" i="7"/>
  <c r="L370" i="7"/>
  <c r="I370" i="7"/>
  <c r="G370" i="7"/>
  <c r="E370" i="7"/>
  <c r="L397" i="7"/>
  <c r="I397" i="7"/>
  <c r="G397" i="7"/>
  <c r="E397" i="7"/>
  <c r="L319" i="7"/>
  <c r="I319" i="7"/>
  <c r="G319" i="7"/>
  <c r="E319" i="7"/>
  <c r="L407" i="7"/>
  <c r="I407" i="7"/>
  <c r="G407" i="7"/>
  <c r="E407" i="7"/>
  <c r="L62" i="7"/>
  <c r="I62" i="7"/>
  <c r="G62" i="7"/>
  <c r="E62" i="7"/>
  <c r="L63" i="7"/>
  <c r="I63" i="7"/>
  <c r="G63" i="7"/>
  <c r="E63" i="7"/>
  <c r="L207" i="7"/>
  <c r="I207" i="7"/>
  <c r="G207" i="7"/>
  <c r="E207" i="7"/>
  <c r="L67" i="7"/>
  <c r="I67" i="7"/>
  <c r="G67" i="7"/>
  <c r="E67" i="7"/>
  <c r="L450" i="7"/>
  <c r="I450" i="7"/>
  <c r="G450" i="7"/>
  <c r="E450" i="7"/>
  <c r="L561" i="7"/>
  <c r="I561" i="7"/>
  <c r="G561" i="7"/>
  <c r="E561" i="7"/>
  <c r="L248" i="7"/>
  <c r="I248" i="7"/>
  <c r="G248" i="7"/>
  <c r="E248" i="7"/>
  <c r="L261" i="7"/>
  <c r="I261" i="7"/>
  <c r="G261" i="7"/>
  <c r="E261" i="7"/>
  <c r="L203" i="7"/>
  <c r="I203" i="7"/>
  <c r="G203" i="7"/>
  <c r="E203" i="7"/>
  <c r="L11" i="7"/>
  <c r="I11" i="7"/>
  <c r="G11" i="7"/>
  <c r="E11" i="7"/>
  <c r="L147" i="7"/>
  <c r="I147" i="7"/>
  <c r="G147" i="7"/>
  <c r="E147" i="7"/>
  <c r="L98" i="7"/>
  <c r="I98" i="7"/>
  <c r="G98" i="7"/>
  <c r="E98" i="7"/>
  <c r="L190" i="7"/>
  <c r="I190" i="7"/>
  <c r="G190" i="7"/>
  <c r="E190" i="7"/>
  <c r="L544" i="7"/>
  <c r="I544" i="7"/>
  <c r="G544" i="7"/>
  <c r="E544" i="7"/>
  <c r="L511" i="7"/>
  <c r="I511" i="7"/>
  <c r="G511" i="7"/>
  <c r="E511" i="7"/>
  <c r="L189" i="7"/>
  <c r="I189" i="7"/>
  <c r="G189" i="7"/>
  <c r="E189" i="7"/>
  <c r="L419" i="7"/>
  <c r="I419" i="7"/>
  <c r="G419" i="7"/>
  <c r="E419" i="7"/>
  <c r="L154" i="7"/>
  <c r="I154" i="7"/>
  <c r="G154" i="7"/>
  <c r="E154" i="7"/>
  <c r="L379" i="7"/>
  <c r="I379" i="7"/>
  <c r="G379" i="7"/>
  <c r="E379" i="7"/>
  <c r="L430" i="7"/>
  <c r="I430" i="7"/>
  <c r="G430" i="7"/>
  <c r="E430" i="7"/>
  <c r="L297" i="7"/>
  <c r="I297" i="7"/>
  <c r="G297" i="7"/>
  <c r="E297" i="7"/>
  <c r="L112" i="7"/>
  <c r="I112" i="7"/>
  <c r="G112" i="7"/>
  <c r="E112" i="7"/>
  <c r="L490" i="7"/>
  <c r="I490" i="7"/>
  <c r="G490" i="7"/>
  <c r="E490" i="7"/>
  <c r="L118" i="7"/>
  <c r="I118" i="7"/>
  <c r="G118" i="7"/>
  <c r="E118" i="7"/>
  <c r="L579" i="7"/>
  <c r="I579" i="7"/>
  <c r="G579" i="7"/>
  <c r="E579" i="7"/>
  <c r="L472" i="7"/>
  <c r="I472" i="7"/>
  <c r="G472" i="7"/>
  <c r="E472" i="7"/>
  <c r="L433" i="7"/>
  <c r="I433" i="7"/>
  <c r="E433" i="7"/>
  <c r="L82" i="7"/>
  <c r="I82" i="7"/>
  <c r="G82" i="7"/>
  <c r="E82" i="7"/>
  <c r="L595" i="7"/>
  <c r="I595" i="7"/>
  <c r="E595" i="7"/>
  <c r="L37" i="7"/>
  <c r="I37" i="7"/>
  <c r="G37" i="7"/>
  <c r="E37" i="7"/>
  <c r="L245" i="7"/>
  <c r="I245" i="7"/>
  <c r="G245" i="7"/>
  <c r="E245" i="7"/>
  <c r="L578" i="7"/>
  <c r="I578" i="7"/>
  <c r="G578" i="7"/>
  <c r="E578" i="7"/>
  <c r="L388" i="7"/>
  <c r="I388" i="7"/>
  <c r="G388" i="7"/>
  <c r="E388" i="7"/>
  <c r="L282" i="7"/>
  <c r="I282" i="7"/>
  <c r="G282" i="7"/>
  <c r="E282" i="7"/>
  <c r="L175" i="7"/>
  <c r="I175" i="7"/>
  <c r="G175" i="7"/>
  <c r="E175" i="7"/>
  <c r="L521" i="7"/>
  <c r="I521" i="7"/>
  <c r="G521" i="7"/>
  <c r="E521" i="7"/>
  <c r="L594" i="7"/>
  <c r="I594" i="7"/>
  <c r="G594" i="7"/>
  <c r="E594" i="7"/>
  <c r="L517" i="7"/>
  <c r="I517" i="7"/>
  <c r="G517" i="7"/>
  <c r="E517" i="7"/>
  <c r="L239" i="7"/>
  <c r="I239" i="7"/>
  <c r="G239" i="7"/>
  <c r="E239" i="7"/>
  <c r="L383" i="7"/>
  <c r="I383" i="7"/>
  <c r="G383" i="7"/>
  <c r="E383" i="7"/>
  <c r="L504" i="7"/>
  <c r="I504" i="7"/>
  <c r="G504" i="7"/>
  <c r="E504" i="7"/>
  <c r="L384" i="7"/>
  <c r="I384" i="7"/>
  <c r="E384" i="7"/>
  <c r="L170" i="7"/>
  <c r="I170" i="7"/>
  <c r="G170" i="7"/>
  <c r="E170" i="7"/>
  <c r="L157" i="7"/>
  <c r="I157" i="7"/>
  <c r="G157" i="7"/>
  <c r="E157" i="7"/>
  <c r="L133" i="7"/>
  <c r="I133" i="7"/>
  <c r="G133" i="7"/>
  <c r="E133" i="7"/>
  <c r="L107" i="7"/>
  <c r="I107" i="7"/>
  <c r="G107" i="7"/>
  <c r="E107" i="7"/>
  <c r="L324" i="7"/>
  <c r="I324" i="7"/>
  <c r="G324" i="7"/>
  <c r="E324" i="7"/>
  <c r="L514" i="7"/>
  <c r="I514" i="7"/>
  <c r="G514" i="7"/>
  <c r="E514" i="7"/>
  <c r="L152" i="7"/>
  <c r="I152" i="7"/>
  <c r="E152" i="7"/>
  <c r="L374" i="7"/>
  <c r="I374" i="7"/>
  <c r="G374" i="7"/>
  <c r="E374" i="7"/>
  <c r="L509" i="7"/>
  <c r="I509" i="7"/>
  <c r="G509" i="7"/>
  <c r="E509" i="7"/>
  <c r="L70" i="7"/>
  <c r="I70" i="7"/>
  <c r="G70" i="7"/>
  <c r="E70" i="7"/>
  <c r="L130" i="7"/>
  <c r="I130" i="7"/>
  <c r="E130" i="7"/>
  <c r="L281" i="7"/>
  <c r="I281" i="7"/>
  <c r="E281" i="7"/>
  <c r="L84" i="7"/>
  <c r="I84" i="7"/>
  <c r="G84" i="7"/>
  <c r="E84" i="7"/>
  <c r="L505" i="7"/>
  <c r="I505" i="7"/>
  <c r="G505" i="7"/>
  <c r="E505" i="7"/>
  <c r="L469" i="7"/>
  <c r="I469" i="7"/>
  <c r="E469" i="7"/>
  <c r="L380" i="7"/>
  <c r="I380" i="7"/>
  <c r="G380" i="7"/>
  <c r="E380" i="7"/>
  <c r="L436" i="7"/>
  <c r="I436" i="7"/>
  <c r="G436" i="7"/>
  <c r="E436" i="7"/>
  <c r="L522" i="7"/>
  <c r="I522" i="7"/>
  <c r="G522" i="7"/>
  <c r="E522" i="7"/>
  <c r="L435" i="7"/>
  <c r="I435" i="7"/>
  <c r="G435" i="7"/>
  <c r="E435" i="7"/>
  <c r="L495" i="7"/>
  <c r="I495" i="7"/>
  <c r="G495" i="7"/>
  <c r="E495" i="7"/>
  <c r="L497" i="7"/>
  <c r="I497" i="7"/>
  <c r="G497" i="7"/>
  <c r="E497" i="7"/>
  <c r="L409" i="7"/>
  <c r="I409" i="7"/>
  <c r="E409" i="7"/>
  <c r="L498" i="7"/>
  <c r="I498" i="7"/>
  <c r="E498" i="7"/>
  <c r="L141" i="7"/>
  <c r="I141" i="7"/>
  <c r="E141" i="7"/>
  <c r="L452" i="7"/>
  <c r="I452" i="7"/>
  <c r="G452" i="7"/>
  <c r="E452" i="7"/>
  <c r="L529" i="7"/>
  <c r="I529" i="7"/>
  <c r="G529" i="7"/>
  <c r="E529" i="7"/>
  <c r="L552" i="7"/>
  <c r="I552" i="7"/>
  <c r="G552" i="7"/>
  <c r="E552" i="7"/>
  <c r="L485" i="7"/>
  <c r="I485" i="7"/>
  <c r="G485" i="7"/>
  <c r="E485" i="7"/>
  <c r="L219" i="7"/>
  <c r="I219" i="7"/>
  <c r="G219" i="7"/>
  <c r="E219" i="7"/>
  <c r="L476" i="7"/>
  <c r="I476" i="7"/>
  <c r="G476" i="7"/>
  <c r="E476" i="7"/>
  <c r="L140" i="7"/>
  <c r="I140" i="7"/>
  <c r="G140" i="7"/>
  <c r="E140" i="7"/>
  <c r="L299" i="7"/>
  <c r="I299" i="7"/>
  <c r="E299" i="7"/>
  <c r="L417" i="7"/>
  <c r="I417" i="7"/>
  <c r="G417" i="7"/>
  <c r="E417" i="7"/>
  <c r="L39" i="7"/>
  <c r="I39" i="7"/>
  <c r="G39" i="7"/>
  <c r="E39" i="7"/>
  <c r="L167" i="7"/>
  <c r="I167" i="7"/>
  <c r="E167" i="7"/>
  <c r="L368" i="7"/>
  <c r="I368" i="7"/>
  <c r="E368" i="7"/>
  <c r="L535" i="7"/>
  <c r="I535" i="7"/>
  <c r="G535" i="7"/>
  <c r="E535" i="7"/>
  <c r="L362" i="7"/>
  <c r="I362" i="7"/>
  <c r="G362" i="7"/>
  <c r="E362" i="7"/>
  <c r="L474" i="7"/>
  <c r="I474" i="7"/>
  <c r="G474" i="7"/>
  <c r="E474" i="7"/>
  <c r="L232" i="7"/>
  <c r="I232" i="7"/>
  <c r="E232" i="7"/>
  <c r="L369" i="7"/>
  <c r="I369" i="7"/>
  <c r="G369" i="7"/>
  <c r="E369" i="7"/>
  <c r="L466" i="7"/>
  <c r="I466" i="7"/>
  <c r="E466" i="7"/>
  <c r="L272" i="7"/>
  <c r="I272" i="7"/>
  <c r="G272" i="7"/>
  <c r="E272" i="7"/>
  <c r="L471" i="7"/>
  <c r="I471" i="7"/>
  <c r="G471" i="7"/>
  <c r="E471" i="7"/>
  <c r="L563" i="7"/>
  <c r="I563" i="7"/>
  <c r="G563" i="7"/>
  <c r="E563" i="7"/>
  <c r="L201" i="7"/>
  <c r="I201" i="7"/>
  <c r="G201" i="7"/>
  <c r="E201" i="7"/>
  <c r="L23" i="7"/>
  <c r="I23" i="7"/>
  <c r="G23" i="7"/>
  <c r="E23" i="7"/>
  <c r="L166" i="7"/>
  <c r="I166" i="7"/>
  <c r="G166" i="7"/>
  <c r="E166" i="7"/>
  <c r="L566" i="7"/>
  <c r="I566" i="7"/>
  <c r="G566" i="7"/>
  <c r="E566" i="7"/>
  <c r="L83" i="7"/>
  <c r="I83" i="7"/>
  <c r="G83" i="7"/>
  <c r="E83" i="7"/>
  <c r="L489" i="7"/>
  <c r="I489" i="7"/>
  <c r="E489" i="7"/>
  <c r="L142" i="7"/>
  <c r="I142" i="7"/>
  <c r="G142" i="7"/>
  <c r="E142" i="7"/>
  <c r="L17" i="7"/>
  <c r="I17" i="7"/>
  <c r="G17" i="7"/>
  <c r="E17" i="7"/>
  <c r="L537" i="7"/>
  <c r="I537" i="7"/>
  <c r="E537" i="7"/>
  <c r="L534" i="7"/>
  <c r="I534" i="7"/>
  <c r="E534" i="7"/>
  <c r="L36" i="7"/>
  <c r="I36" i="7"/>
  <c r="G36" i="7"/>
  <c r="E36" i="7"/>
  <c r="L233" i="7"/>
  <c r="I233" i="7"/>
  <c r="E233" i="7"/>
  <c r="L363" i="7"/>
  <c r="I363" i="7"/>
  <c r="E363" i="7"/>
  <c r="L562" i="7"/>
  <c r="I562" i="7"/>
  <c r="E562" i="7"/>
  <c r="L453" i="7"/>
  <c r="I453" i="7"/>
  <c r="G453" i="7"/>
  <c r="E453" i="7"/>
  <c r="L136" i="7"/>
  <c r="I136" i="7"/>
  <c r="G136" i="7"/>
  <c r="E136" i="7"/>
  <c r="L115" i="7"/>
  <c r="I115" i="7"/>
  <c r="E115" i="7"/>
  <c r="L318" i="7"/>
  <c r="I318" i="7"/>
  <c r="G318" i="7"/>
  <c r="E318" i="7"/>
  <c r="L145" i="7"/>
  <c r="I145" i="7"/>
  <c r="G145" i="7"/>
  <c r="E145" i="7"/>
  <c r="L583" i="7"/>
  <c r="I583" i="7"/>
  <c r="E583" i="7"/>
  <c r="L512" i="7"/>
  <c r="I512" i="7"/>
  <c r="G512" i="7"/>
  <c r="E512" i="7"/>
  <c r="L267" i="7"/>
  <c r="I267" i="7"/>
  <c r="G267" i="7"/>
  <c r="E267" i="7"/>
  <c r="L518" i="7"/>
  <c r="I518" i="7"/>
  <c r="G518" i="7"/>
  <c r="E518" i="7"/>
  <c r="L462" i="7"/>
  <c r="I462" i="7"/>
  <c r="G462" i="7"/>
  <c r="E462" i="7"/>
  <c r="L277" i="7"/>
  <c r="I277" i="7"/>
  <c r="E277" i="7"/>
  <c r="L301" i="7"/>
  <c r="I301" i="7"/>
  <c r="G301" i="7"/>
  <c r="E301" i="7"/>
  <c r="L589" i="7"/>
  <c r="I589" i="7"/>
  <c r="E589" i="7"/>
  <c r="L401" i="7"/>
  <c r="I401" i="7"/>
  <c r="G401" i="7"/>
  <c r="E401" i="7"/>
  <c r="L592" i="7"/>
  <c r="I592" i="7"/>
  <c r="G592" i="7"/>
  <c r="E592" i="7"/>
  <c r="L322" i="7"/>
  <c r="I322" i="7"/>
  <c r="G322" i="7"/>
  <c r="E322" i="7"/>
  <c r="L161" i="7"/>
  <c r="I161" i="7"/>
  <c r="E161" i="7"/>
  <c r="L567" i="7"/>
  <c r="I567" i="7"/>
  <c r="G567" i="7"/>
  <c r="E567" i="7"/>
  <c r="L387" i="7"/>
  <c r="I387" i="7"/>
  <c r="G387" i="7"/>
  <c r="E387" i="7"/>
  <c r="L123" i="7"/>
  <c r="I123" i="7"/>
  <c r="G123" i="7"/>
  <c r="E123" i="7"/>
  <c r="L593" i="7"/>
  <c r="I593" i="7"/>
  <c r="G593" i="7"/>
  <c r="E593" i="7"/>
  <c r="L555" i="7"/>
  <c r="I555" i="7"/>
  <c r="G555" i="7"/>
  <c r="E555" i="7"/>
  <c r="L357" i="7"/>
  <c r="I357" i="7"/>
  <c r="G357" i="7"/>
  <c r="E357" i="7"/>
  <c r="L262" i="7"/>
  <c r="I262" i="7"/>
  <c r="G262" i="7"/>
  <c r="E262" i="7"/>
  <c r="L160" i="7"/>
  <c r="I160" i="7"/>
  <c r="G160" i="7"/>
  <c r="E160" i="7"/>
  <c r="L440" i="7"/>
  <c r="I440" i="7"/>
  <c r="G440" i="7"/>
  <c r="E440" i="7"/>
  <c r="L327" i="7"/>
  <c r="I327" i="7"/>
  <c r="E327" i="7"/>
  <c r="L402" i="7"/>
  <c r="I402" i="7"/>
  <c r="G402" i="7"/>
  <c r="E402" i="7"/>
  <c r="L391" i="7"/>
  <c r="I391" i="7"/>
  <c r="G391" i="7"/>
  <c r="E391" i="7"/>
  <c r="L120" i="7"/>
  <c r="I120" i="7"/>
  <c r="G120" i="7"/>
  <c r="E120" i="7"/>
  <c r="L539" i="7"/>
  <c r="I539" i="7"/>
  <c r="G539" i="7"/>
  <c r="E539" i="7"/>
  <c r="L321" i="7"/>
  <c r="I321" i="7"/>
  <c r="G321" i="7"/>
  <c r="E321" i="7"/>
  <c r="L390" i="7"/>
  <c r="I390" i="7"/>
  <c r="G390" i="7"/>
  <c r="E390" i="7"/>
  <c r="L236" i="7"/>
  <c r="I236" i="7"/>
  <c r="G236" i="7"/>
  <c r="E236" i="7"/>
  <c r="L110" i="7"/>
  <c r="I110" i="7"/>
  <c r="G110" i="7"/>
  <c r="E110" i="7"/>
  <c r="L34" i="7"/>
  <c r="I34" i="7"/>
  <c r="G34" i="7"/>
  <c r="E34" i="7"/>
  <c r="L21" i="7"/>
  <c r="I21" i="7"/>
  <c r="G21" i="7"/>
  <c r="E21" i="7"/>
  <c r="L66" i="7"/>
  <c r="I66" i="7"/>
  <c r="G66" i="7"/>
  <c r="E66" i="7"/>
  <c r="L304" i="7"/>
  <c r="I304" i="7"/>
  <c r="G304" i="7"/>
  <c r="E304" i="7"/>
  <c r="L215" i="7"/>
  <c r="I215" i="7"/>
  <c r="G215" i="7"/>
  <c r="E215" i="7"/>
  <c r="L447" i="7"/>
  <c r="I447" i="7"/>
  <c r="G447" i="7"/>
  <c r="E447" i="7"/>
  <c r="L575" i="7"/>
  <c r="I575" i="7"/>
  <c r="G575" i="7"/>
  <c r="E575" i="7"/>
  <c r="L446" i="7"/>
  <c r="I446" i="7"/>
  <c r="G446" i="7"/>
  <c r="E446" i="7"/>
  <c r="L280" i="7"/>
  <c r="I280" i="7"/>
  <c r="G280" i="7"/>
  <c r="E280" i="7"/>
  <c r="L270" i="7"/>
  <c r="I270" i="7"/>
  <c r="G270" i="7"/>
  <c r="E270" i="7"/>
  <c r="L221" i="7"/>
  <c r="I221" i="7"/>
  <c r="G221" i="7"/>
  <c r="E221" i="7"/>
  <c r="L249" i="7"/>
  <c r="I249" i="7"/>
  <c r="G249" i="7"/>
  <c r="E249" i="7"/>
  <c r="L58" i="7"/>
  <c r="I58" i="7"/>
  <c r="G58" i="7"/>
  <c r="E58" i="7"/>
  <c r="L208" i="7"/>
  <c r="I208" i="7"/>
  <c r="G208" i="7"/>
  <c r="E208" i="7"/>
  <c r="L13" i="7"/>
  <c r="I13" i="7"/>
  <c r="G13" i="7"/>
  <c r="E13" i="7"/>
  <c r="L414" i="7"/>
  <c r="I414" i="7"/>
  <c r="E414" i="7"/>
  <c r="L404" i="7"/>
  <c r="I404" i="7"/>
  <c r="G404" i="7"/>
  <c r="E404" i="7"/>
  <c r="L364" i="7"/>
  <c r="I364" i="7"/>
  <c r="G364" i="7"/>
  <c r="E364" i="7"/>
  <c r="L530" i="7"/>
  <c r="I530" i="7"/>
  <c r="G530" i="7"/>
  <c r="E530" i="7"/>
  <c r="L564" i="7"/>
  <c r="I564" i="7"/>
  <c r="G564" i="7"/>
  <c r="E564" i="7"/>
  <c r="L478" i="7"/>
  <c r="I478" i="7"/>
  <c r="G478" i="7"/>
  <c r="E478" i="7"/>
  <c r="L543" i="7"/>
  <c r="I543" i="7"/>
  <c r="G543" i="7"/>
  <c r="E543" i="7"/>
  <c r="L244" i="7"/>
  <c r="I244" i="7"/>
  <c r="G244" i="7"/>
  <c r="E244" i="7"/>
  <c r="L480" i="7"/>
  <c r="I480" i="7"/>
  <c r="G480" i="7"/>
  <c r="E480" i="7"/>
  <c r="L172" i="7"/>
  <c r="I172" i="7"/>
  <c r="G172" i="7"/>
  <c r="E172" i="7"/>
  <c r="L12" i="7"/>
  <c r="I12" i="7"/>
  <c r="G12" i="7"/>
  <c r="E12" i="7"/>
  <c r="L86" i="7"/>
  <c r="I86" i="7"/>
  <c r="G86" i="7"/>
  <c r="E86" i="7"/>
  <c r="L15" i="7"/>
  <c r="I15" i="7"/>
  <c r="E15" i="7"/>
  <c r="L551" i="7"/>
  <c r="I551" i="7"/>
  <c r="E551" i="7"/>
  <c r="L541" i="7"/>
  <c r="I541" i="7"/>
  <c r="G541" i="7"/>
  <c r="E541" i="7"/>
  <c r="L451" i="7"/>
  <c r="I451" i="7"/>
  <c r="E451" i="7"/>
  <c r="L255" i="7"/>
  <c r="I255" i="7"/>
  <c r="E255" i="7"/>
  <c r="L122" i="7"/>
  <c r="I122" i="7"/>
  <c r="E122" i="7"/>
  <c r="L443" i="7"/>
  <c r="I443" i="7"/>
  <c r="G443" i="7"/>
  <c r="E443" i="7"/>
  <c r="L139" i="7"/>
  <c r="I139" i="7"/>
  <c r="G139" i="7"/>
  <c r="E139" i="7"/>
  <c r="L355" i="7"/>
  <c r="I355" i="7"/>
  <c r="G355" i="7"/>
  <c r="E355" i="7"/>
  <c r="L19" i="7"/>
  <c r="I19" i="7"/>
  <c r="G19" i="7"/>
  <c r="E19" i="7"/>
  <c r="L482" i="7"/>
  <c r="I482" i="7"/>
  <c r="G482" i="7"/>
  <c r="E482" i="7"/>
  <c r="L358" i="7"/>
  <c r="I358" i="7"/>
  <c r="G358" i="7"/>
  <c r="E358" i="7"/>
  <c r="L565" i="7"/>
  <c r="I565" i="7"/>
  <c r="G565" i="7"/>
  <c r="E565" i="7"/>
  <c r="L328" i="7"/>
  <c r="I328" i="7"/>
  <c r="G328" i="7"/>
  <c r="E328" i="7"/>
  <c r="L425" i="7"/>
  <c r="I425" i="7"/>
  <c r="G425" i="7"/>
  <c r="E425" i="7"/>
  <c r="L68" i="7"/>
  <c r="I68" i="7"/>
  <c r="G68" i="7"/>
  <c r="E68" i="7"/>
  <c r="L238" i="7"/>
  <c r="I238" i="7"/>
  <c r="G238" i="7"/>
  <c r="E238" i="7"/>
  <c r="L80" i="7"/>
  <c r="I80" i="7"/>
  <c r="G80" i="7"/>
  <c r="E80" i="7"/>
  <c r="L253" i="7"/>
  <c r="I253" i="7"/>
  <c r="G253" i="7"/>
  <c r="E253" i="7"/>
  <c r="L359" i="7"/>
  <c r="I359" i="7"/>
  <c r="G359" i="7"/>
  <c r="E359" i="7"/>
  <c r="L121" i="7"/>
  <c r="I121" i="7"/>
  <c r="G121" i="7"/>
  <c r="E121" i="7"/>
  <c r="L88" i="7"/>
  <c r="I88" i="7"/>
  <c r="G88" i="7"/>
  <c r="E88" i="7"/>
  <c r="L325" i="7"/>
  <c r="I325" i="7"/>
  <c r="G325" i="7"/>
  <c r="E325" i="7"/>
  <c r="L351" i="7"/>
  <c r="I351" i="7"/>
  <c r="G351" i="7"/>
  <c r="E351" i="7"/>
  <c r="L399" i="7"/>
  <c r="I399" i="7"/>
  <c r="G399" i="7"/>
  <c r="E399" i="7"/>
  <c r="L550" i="7"/>
  <c r="I550" i="7"/>
  <c r="G550" i="7"/>
  <c r="E550" i="7"/>
  <c r="L176" i="7"/>
  <c r="I176" i="7"/>
  <c r="G176" i="7"/>
  <c r="E176" i="7"/>
  <c r="L418" i="7"/>
  <c r="I418" i="7"/>
  <c r="G418" i="7"/>
  <c r="E418" i="7"/>
  <c r="L587" i="7"/>
  <c r="I587" i="7"/>
  <c r="G587" i="7"/>
  <c r="E587" i="7"/>
  <c r="L577" i="7"/>
  <c r="I577" i="7"/>
  <c r="G577" i="7"/>
  <c r="E577" i="7"/>
  <c r="L298" i="7"/>
  <c r="I298" i="7"/>
  <c r="G298" i="7"/>
  <c r="E298" i="7"/>
  <c r="L540" i="7"/>
  <c r="I540" i="7"/>
  <c r="G540" i="7"/>
  <c r="E540" i="7"/>
  <c r="L481" i="7"/>
  <c r="I481" i="7"/>
  <c r="G481" i="7"/>
  <c r="E481" i="7"/>
  <c r="L448" i="7"/>
  <c r="I448" i="7"/>
  <c r="G448" i="7"/>
  <c r="E448" i="7"/>
  <c r="L426" i="7"/>
  <c r="I426" i="7"/>
  <c r="G426" i="7"/>
  <c r="E426" i="7"/>
  <c r="L486" i="7"/>
  <c r="I486" i="7"/>
  <c r="G486" i="7"/>
  <c r="E486" i="7"/>
  <c r="L400" i="7"/>
  <c r="I400" i="7"/>
  <c r="G400" i="7"/>
  <c r="E400" i="7"/>
  <c r="L395" i="7"/>
  <c r="I395" i="7"/>
  <c r="G395" i="7"/>
  <c r="E395" i="7"/>
  <c r="L510" i="7"/>
  <c r="I510" i="7"/>
  <c r="G510" i="7"/>
  <c r="E510" i="7"/>
  <c r="L16" i="7"/>
  <c r="I16" i="7"/>
  <c r="G16" i="7"/>
  <c r="E16" i="7"/>
  <c r="L275" i="7"/>
  <c r="I275" i="7"/>
  <c r="G275" i="7"/>
  <c r="E275" i="7"/>
  <c r="L237" i="7"/>
  <c r="I237" i="7"/>
  <c r="G237" i="7"/>
  <c r="E237" i="7"/>
  <c r="L184" i="7"/>
  <c r="I184" i="7"/>
  <c r="G184" i="7"/>
  <c r="E184" i="7"/>
  <c r="L473" i="7"/>
  <c r="I473" i="7"/>
  <c r="G473" i="7"/>
  <c r="E473" i="7"/>
  <c r="L144" i="7"/>
  <c r="I144" i="7"/>
  <c r="G144" i="7"/>
  <c r="E144" i="7"/>
  <c r="L193" i="7"/>
  <c r="I193" i="7"/>
  <c r="G193" i="7"/>
  <c r="E193" i="7"/>
  <c r="L150" i="7"/>
  <c r="I150" i="7"/>
  <c r="G150" i="7"/>
  <c r="E150" i="7"/>
  <c r="L429" i="7"/>
  <c r="I429" i="7"/>
  <c r="G429" i="7"/>
  <c r="E429" i="7"/>
  <c r="L503" i="7"/>
  <c r="I503" i="7"/>
  <c r="G503" i="7"/>
  <c r="E503" i="7"/>
  <c r="L252" i="7"/>
  <c r="I252" i="7"/>
  <c r="G252" i="7"/>
  <c r="E252" i="7"/>
  <c r="L251" i="7"/>
  <c r="I251" i="7"/>
  <c r="G251" i="7"/>
  <c r="E251" i="7"/>
  <c r="L445" i="7"/>
  <c r="I445" i="7"/>
  <c r="G445" i="7"/>
  <c r="E445" i="7"/>
  <c r="L584" i="7"/>
  <c r="I584" i="7"/>
  <c r="E584" i="7"/>
  <c r="L378" i="7"/>
  <c r="I378" i="7"/>
  <c r="G378" i="7"/>
  <c r="E378" i="7"/>
  <c r="L366" i="7"/>
  <c r="I366" i="7"/>
  <c r="G366" i="7"/>
  <c r="E366" i="7"/>
  <c r="L392" i="7"/>
  <c r="I392" i="7"/>
  <c r="G392" i="7"/>
  <c r="E392" i="7"/>
  <c r="L192" i="7"/>
  <c r="I192" i="7"/>
  <c r="G192" i="7"/>
  <c r="E192" i="7"/>
  <c r="L556" i="7"/>
  <c r="I556" i="7"/>
  <c r="G556" i="7"/>
  <c r="E556" i="7"/>
  <c r="L117" i="7"/>
  <c r="I117" i="7"/>
  <c r="G117" i="7"/>
  <c r="E117" i="7"/>
  <c r="L519" i="7"/>
  <c r="I519" i="7"/>
  <c r="G519" i="7"/>
  <c r="E519" i="7"/>
  <c r="L235" i="7"/>
  <c r="I235" i="7"/>
  <c r="G235" i="7"/>
  <c r="E235" i="7"/>
  <c r="L458" i="7"/>
  <c r="I458" i="7"/>
  <c r="G458" i="7"/>
  <c r="E458" i="7"/>
  <c r="L542" i="7"/>
  <c r="I542" i="7"/>
  <c r="E542" i="7"/>
  <c r="L487" i="7"/>
  <c r="I487" i="7"/>
  <c r="E487" i="7"/>
  <c r="L257" i="7"/>
  <c r="I257" i="7"/>
  <c r="G257" i="7"/>
  <c r="E257" i="7"/>
  <c r="L352" i="7"/>
  <c r="I352" i="7"/>
  <c r="G352" i="7"/>
  <c r="E352" i="7"/>
  <c r="L554" i="7"/>
  <c r="I554" i="7"/>
  <c r="G554" i="7"/>
  <c r="E554" i="7"/>
  <c r="L460" i="7"/>
  <c r="I460" i="7"/>
  <c r="G460" i="7"/>
  <c r="E460" i="7"/>
  <c r="L591" i="7"/>
  <c r="I591" i="7"/>
  <c r="G591" i="7"/>
  <c r="E591" i="7"/>
  <c r="L266" i="7"/>
  <c r="I266" i="7"/>
  <c r="G266" i="7"/>
  <c r="E266" i="7"/>
  <c r="L381" i="7"/>
  <c r="I381" i="7"/>
  <c r="G381" i="7"/>
  <c r="E381" i="7"/>
  <c r="L491" i="7"/>
  <c r="I491" i="7"/>
  <c r="G491" i="7"/>
  <c r="E491" i="7"/>
  <c r="L439" i="7"/>
  <c r="I439" i="7"/>
  <c r="E439" i="7"/>
  <c r="L256" i="7"/>
  <c r="I256" i="7"/>
  <c r="G256" i="7"/>
  <c r="E256" i="7"/>
  <c r="L229" i="7"/>
  <c r="I229" i="7"/>
  <c r="G229" i="7"/>
  <c r="E229" i="7"/>
  <c r="L230" i="7"/>
  <c r="I230" i="7"/>
  <c r="G230" i="7"/>
  <c r="E230" i="7"/>
  <c r="L412" i="7"/>
  <c r="I412" i="7"/>
  <c r="G412" i="7"/>
  <c r="E412" i="7"/>
  <c r="L398" i="7"/>
  <c r="I398" i="7"/>
  <c r="G398" i="7"/>
  <c r="E398" i="7"/>
  <c r="L228" i="7"/>
  <c r="I228" i="7"/>
  <c r="G228" i="7"/>
  <c r="E228" i="7"/>
  <c r="L459" i="7"/>
  <c r="I459" i="7"/>
  <c r="G459" i="7"/>
  <c r="E459" i="7"/>
  <c r="L361" i="7"/>
  <c r="I361" i="7"/>
  <c r="G361" i="7"/>
  <c r="E361" i="7"/>
  <c r="L558" i="7"/>
  <c r="I558" i="7"/>
  <c r="G558" i="7"/>
  <c r="L421" i="7"/>
  <c r="I421" i="7"/>
  <c r="G421" i="7"/>
  <c r="E421" i="7"/>
  <c r="L241" i="7"/>
  <c r="I241" i="7"/>
  <c r="G241" i="7"/>
  <c r="E241" i="7"/>
  <c r="L258" i="7"/>
  <c r="I258" i="7"/>
  <c r="G258" i="7"/>
  <c r="E258" i="7"/>
  <c r="L586" i="7"/>
  <c r="I586" i="7"/>
  <c r="G586" i="7"/>
  <c r="E586" i="7"/>
  <c r="L231" i="7"/>
  <c r="I231" i="7"/>
  <c r="E231" i="7"/>
  <c r="L146" i="7"/>
  <c r="I146" i="7"/>
  <c r="G146" i="7"/>
  <c r="E146" i="7"/>
  <c r="L569" i="7"/>
  <c r="I569" i="7"/>
  <c r="G569" i="7"/>
  <c r="E569" i="7"/>
  <c r="L465" i="7"/>
  <c r="I465" i="7"/>
  <c r="G465" i="7"/>
  <c r="E465" i="7"/>
  <c r="L69" i="7"/>
  <c r="I69" i="7"/>
  <c r="G69" i="7"/>
  <c r="E69" i="7"/>
  <c r="L442" i="7"/>
  <c r="I442" i="7"/>
  <c r="G442" i="7"/>
  <c r="E442" i="7"/>
  <c r="L218" i="7"/>
  <c r="I218" i="7"/>
  <c r="G218" i="7"/>
  <c r="E218" i="7"/>
  <c r="L377" i="7"/>
  <c r="I377" i="7"/>
  <c r="G377" i="7"/>
  <c r="E377" i="7"/>
  <c r="L427" i="7"/>
  <c r="I427" i="7"/>
  <c r="G427" i="7"/>
  <c r="E427" i="7"/>
  <c r="L513" i="7"/>
  <c r="I513" i="7"/>
  <c r="E513" i="7"/>
  <c r="L191" i="7"/>
  <c r="I191" i="7"/>
  <c r="E191" i="7"/>
  <c r="L527" i="7"/>
  <c r="I527" i="7"/>
  <c r="G527" i="7"/>
  <c r="E527" i="7"/>
  <c r="L492" i="7"/>
  <c r="I492" i="7"/>
  <c r="G492" i="7"/>
  <c r="E492" i="7"/>
  <c r="L119" i="7"/>
  <c r="I119" i="7"/>
  <c r="G119" i="7"/>
  <c r="E119" i="7"/>
  <c r="L585" i="7"/>
  <c r="I585" i="7"/>
  <c r="G585" i="7"/>
  <c r="E585" i="7"/>
  <c r="L113" i="7"/>
  <c r="I113" i="7"/>
  <c r="G113" i="7"/>
  <c r="E113" i="7"/>
  <c r="L553" i="7"/>
  <c r="I553" i="7"/>
  <c r="E553" i="7"/>
  <c r="L234" i="7"/>
  <c r="I234" i="7"/>
  <c r="G234" i="7"/>
  <c r="E234" i="7"/>
  <c r="L376" i="7"/>
  <c r="I376" i="7"/>
  <c r="G376" i="7"/>
  <c r="E376" i="7"/>
  <c r="L573" i="7"/>
  <c r="I573" i="7"/>
  <c r="G573" i="7"/>
  <c r="E573" i="7"/>
  <c r="L22" i="7"/>
  <c r="I22" i="7"/>
  <c r="G22" i="7"/>
  <c r="E22" i="7"/>
  <c r="L164" i="7"/>
  <c r="I164" i="7"/>
  <c r="G164" i="7"/>
  <c r="E164" i="7"/>
  <c r="L475" i="7"/>
  <c r="I475" i="7"/>
  <c r="G475" i="7"/>
  <c r="E475" i="7"/>
  <c r="L151" i="7"/>
  <c r="I151" i="7"/>
  <c r="G151" i="7"/>
  <c r="E151" i="7"/>
  <c r="L246" i="7"/>
  <c r="I246" i="7"/>
  <c r="G246" i="7"/>
  <c r="E246" i="7"/>
  <c r="L494" i="7"/>
  <c r="I494" i="7"/>
  <c r="G494" i="7"/>
  <c r="E494" i="7"/>
  <c r="L484" i="7"/>
  <c r="I484" i="7"/>
  <c r="G484" i="7"/>
  <c r="E484" i="7"/>
  <c r="L588" i="7"/>
  <c r="I588" i="7"/>
  <c r="G588" i="7"/>
  <c r="E588" i="7"/>
  <c r="L528" i="7"/>
  <c r="I528" i="7"/>
  <c r="G528" i="7"/>
  <c r="E528" i="7"/>
  <c r="L132" i="6"/>
  <c r="I132" i="6"/>
  <c r="G132" i="6"/>
  <c r="E132" i="6"/>
  <c r="L393" i="6"/>
  <c r="I393" i="6"/>
  <c r="G393" i="6"/>
  <c r="E393" i="6"/>
  <c r="L243" i="6"/>
  <c r="I243" i="6"/>
  <c r="G243" i="6"/>
  <c r="E243" i="6"/>
  <c r="L343" i="6"/>
  <c r="I343" i="6"/>
  <c r="G343" i="6"/>
  <c r="E343" i="6"/>
  <c r="L349" i="6"/>
  <c r="I349" i="6"/>
  <c r="G349" i="6"/>
  <c r="E349" i="6"/>
  <c r="L365" i="6"/>
  <c r="I365" i="6"/>
  <c r="G365" i="6"/>
  <c r="E365" i="6"/>
  <c r="L570" i="6"/>
  <c r="I570" i="6"/>
  <c r="G570" i="6"/>
  <c r="E570" i="6"/>
  <c r="L339" i="6"/>
  <c r="I339" i="6"/>
  <c r="G339" i="6"/>
  <c r="E339" i="6"/>
  <c r="L3" i="6"/>
  <c r="I3" i="6"/>
  <c r="G3" i="6"/>
  <c r="E3" i="6"/>
  <c r="L317" i="6"/>
  <c r="I317" i="6"/>
  <c r="G317" i="6"/>
  <c r="E317" i="6"/>
  <c r="L520" i="6"/>
  <c r="I520" i="6"/>
  <c r="G520" i="6"/>
  <c r="E520" i="6"/>
  <c r="L500" i="6"/>
  <c r="I500" i="6"/>
  <c r="G500" i="6"/>
  <c r="E500" i="6"/>
  <c r="L106" i="6"/>
  <c r="I106" i="6"/>
  <c r="G106" i="6"/>
  <c r="E106" i="6"/>
  <c r="L449" i="6"/>
  <c r="I449" i="6"/>
  <c r="G449" i="6"/>
  <c r="E449" i="6"/>
  <c r="L346" i="6"/>
  <c r="I346" i="6"/>
  <c r="G346" i="6"/>
  <c r="E346" i="6"/>
  <c r="L342" i="6"/>
  <c r="I342" i="6"/>
  <c r="G342" i="6"/>
  <c r="E342" i="6"/>
  <c r="L338" i="6"/>
  <c r="I338" i="6"/>
  <c r="G338" i="6"/>
  <c r="E338" i="6"/>
  <c r="L345" i="6"/>
  <c r="I345" i="6"/>
  <c r="G345" i="6"/>
  <c r="E345" i="6"/>
  <c r="L336" i="6"/>
  <c r="I336" i="6"/>
  <c r="G336" i="6"/>
  <c r="E336" i="6"/>
  <c r="L105" i="6"/>
  <c r="I105" i="6"/>
  <c r="G105" i="6"/>
  <c r="E105" i="6"/>
  <c r="L202" i="6"/>
  <c r="I202" i="6"/>
  <c r="G202" i="6"/>
  <c r="E202" i="6"/>
  <c r="L104" i="6"/>
  <c r="I104" i="6"/>
  <c r="G104" i="6"/>
  <c r="E104" i="6"/>
  <c r="L79" i="6"/>
  <c r="I79" i="6"/>
  <c r="G79" i="6"/>
  <c r="E79" i="6"/>
  <c r="L71" i="6"/>
  <c r="I71" i="6"/>
  <c r="G71" i="6"/>
  <c r="E71" i="6"/>
  <c r="L403" i="6"/>
  <c r="I403" i="6"/>
  <c r="G403" i="6"/>
  <c r="E403" i="6"/>
  <c r="L508" i="6"/>
  <c r="I508" i="6"/>
  <c r="G508" i="6"/>
  <c r="E508" i="6"/>
  <c r="L103" i="6"/>
  <c r="I103" i="6"/>
  <c r="G103" i="6"/>
  <c r="E103" i="6"/>
  <c r="L53" i="6"/>
  <c r="I53" i="6"/>
  <c r="G53" i="6"/>
  <c r="E53" i="6"/>
  <c r="L423" i="6"/>
  <c r="I423" i="6"/>
  <c r="G423" i="6"/>
  <c r="E423" i="6"/>
  <c r="L102" i="6"/>
  <c r="I102" i="6"/>
  <c r="G102" i="6"/>
  <c r="E102" i="6"/>
  <c r="L303" i="6"/>
  <c r="I303" i="6"/>
  <c r="G303" i="6"/>
  <c r="E303" i="6"/>
  <c r="L224" i="6"/>
  <c r="I224" i="6"/>
  <c r="G224" i="6"/>
  <c r="E224" i="6"/>
  <c r="L78" i="6"/>
  <c r="I78" i="6"/>
  <c r="G78" i="6"/>
  <c r="E78" i="6"/>
  <c r="L574" i="6"/>
  <c r="I574" i="6"/>
  <c r="G574" i="6"/>
  <c r="E574" i="6"/>
  <c r="L438" i="6"/>
  <c r="I438" i="6"/>
  <c r="G438" i="6"/>
  <c r="E438" i="6"/>
  <c r="L274" i="6"/>
  <c r="I274" i="6"/>
  <c r="G274" i="6"/>
  <c r="E274" i="6"/>
  <c r="L536" i="6"/>
  <c r="I536" i="6"/>
  <c r="G536" i="6"/>
  <c r="E536" i="6"/>
  <c r="L41" i="6"/>
  <c r="I41" i="6"/>
  <c r="G41" i="6"/>
  <c r="E41" i="6"/>
  <c r="L546" i="6"/>
  <c r="I546" i="6"/>
  <c r="G546" i="6"/>
  <c r="E546" i="6"/>
  <c r="L549" i="6"/>
  <c r="I549" i="6"/>
  <c r="G549" i="6"/>
  <c r="E549" i="6"/>
  <c r="L444" i="6"/>
  <c r="I444" i="6"/>
  <c r="G444" i="6"/>
  <c r="E444" i="6"/>
  <c r="L223" i="6"/>
  <c r="I223" i="6"/>
  <c r="G223" i="6"/>
  <c r="E223" i="6"/>
  <c r="L348" i="6"/>
  <c r="I348" i="6"/>
  <c r="E348" i="6"/>
  <c r="L7" i="6"/>
  <c r="I7" i="6"/>
  <c r="G7" i="6"/>
  <c r="E7" i="6"/>
  <c r="L101" i="6"/>
  <c r="I101" i="6"/>
  <c r="G101" i="6"/>
  <c r="E101" i="6"/>
  <c r="L350" i="6"/>
  <c r="I350" i="6"/>
  <c r="G350" i="6"/>
  <c r="E350" i="6"/>
  <c r="L49" i="6"/>
  <c r="I49" i="6"/>
  <c r="G49" i="6"/>
  <c r="E49" i="6"/>
  <c r="L354" i="6"/>
  <c r="I354" i="6"/>
  <c r="G354" i="6"/>
  <c r="E354" i="6"/>
  <c r="L46" i="6"/>
  <c r="I46" i="6"/>
  <c r="G46" i="6"/>
  <c r="E46" i="6"/>
  <c r="L279" i="6"/>
  <c r="I279" i="6"/>
  <c r="G279" i="6"/>
  <c r="E279" i="6"/>
  <c r="L347" i="6"/>
  <c r="I347" i="6"/>
  <c r="G347" i="6"/>
  <c r="E347" i="6"/>
  <c r="L240" i="6"/>
  <c r="I240" i="6"/>
  <c r="G240" i="6"/>
  <c r="E240" i="6"/>
  <c r="L65" i="6"/>
  <c r="I65" i="6"/>
  <c r="G65" i="6"/>
  <c r="E65" i="6"/>
  <c r="L269" i="6"/>
  <c r="I269" i="6"/>
  <c r="G269" i="6"/>
  <c r="E269" i="6"/>
  <c r="L268" i="6"/>
  <c r="I268" i="6"/>
  <c r="G268" i="6"/>
  <c r="E268" i="6"/>
  <c r="L506" i="6"/>
  <c r="I506" i="6"/>
  <c r="G506" i="6"/>
  <c r="E506" i="6"/>
  <c r="L225" i="6"/>
  <c r="I225" i="6"/>
  <c r="G225" i="6"/>
  <c r="E225" i="6"/>
  <c r="L408" i="6"/>
  <c r="I408" i="6"/>
  <c r="G408" i="6"/>
  <c r="E408" i="6"/>
  <c r="L100" i="6"/>
  <c r="I100" i="6"/>
  <c r="G100" i="6"/>
  <c r="E100" i="6"/>
  <c r="L72" i="6"/>
  <c r="I72" i="6"/>
  <c r="G72" i="6"/>
  <c r="E72" i="6"/>
  <c r="L90" i="6"/>
  <c r="I90" i="6"/>
  <c r="G90" i="6"/>
  <c r="E90" i="6"/>
  <c r="L99" i="6"/>
  <c r="I99" i="6"/>
  <c r="G99" i="6"/>
  <c r="E99" i="6"/>
  <c r="L155" i="6"/>
  <c r="I155" i="6"/>
  <c r="G155" i="6"/>
  <c r="E155" i="6"/>
  <c r="L44" i="6"/>
  <c r="I44" i="6"/>
  <c r="G44" i="6"/>
  <c r="E44" i="6"/>
  <c r="L42" i="6"/>
  <c r="I42" i="6"/>
  <c r="G42" i="6"/>
  <c r="E42" i="6"/>
  <c r="L187" i="6"/>
  <c r="I187" i="6"/>
  <c r="G187" i="6"/>
  <c r="E187" i="6"/>
  <c r="L222" i="6"/>
  <c r="I222" i="6"/>
  <c r="G222" i="6"/>
  <c r="E222" i="6"/>
  <c r="L209" i="6"/>
  <c r="I209" i="6"/>
  <c r="G209" i="6"/>
  <c r="E209" i="6"/>
  <c r="L334" i="6"/>
  <c r="I334" i="6"/>
  <c r="G334" i="6"/>
  <c r="E334" i="6"/>
  <c r="L337" i="6"/>
  <c r="I337" i="6"/>
  <c r="G337" i="6"/>
  <c r="E337" i="6"/>
  <c r="L526" i="6"/>
  <c r="I526" i="6"/>
  <c r="G526" i="6"/>
  <c r="E526" i="6"/>
  <c r="L532" i="6"/>
  <c r="I532" i="6"/>
  <c r="G532" i="6"/>
  <c r="E532" i="6"/>
  <c r="L59" i="6"/>
  <c r="I59" i="6"/>
  <c r="E59" i="6"/>
  <c r="L92" i="6"/>
  <c r="I92" i="6"/>
  <c r="G92" i="6"/>
  <c r="E92" i="6"/>
  <c r="L576" i="6"/>
  <c r="I576" i="6"/>
  <c r="G576" i="6"/>
  <c r="E576" i="6"/>
  <c r="L196" i="6"/>
  <c r="I196" i="6"/>
  <c r="G196" i="6"/>
  <c r="E196" i="6"/>
  <c r="L195" i="6"/>
  <c r="I195" i="6"/>
  <c r="G195" i="6"/>
  <c r="E195" i="6"/>
  <c r="L582" i="6"/>
  <c r="I582" i="6"/>
  <c r="G582" i="6"/>
  <c r="E582" i="6"/>
  <c r="L360" i="6"/>
  <c r="I360" i="6"/>
  <c r="G360" i="6"/>
  <c r="E360" i="6"/>
  <c r="L45" i="6"/>
  <c r="I45" i="6"/>
  <c r="G45" i="6"/>
  <c r="E45" i="6"/>
  <c r="L159" i="6"/>
  <c r="I159" i="6"/>
  <c r="G159" i="6"/>
  <c r="E159" i="6"/>
  <c r="L340" i="6"/>
  <c r="I340" i="6"/>
  <c r="G340" i="6"/>
  <c r="E340" i="6"/>
  <c r="L47" i="6"/>
  <c r="I47" i="6"/>
  <c r="G47" i="6"/>
  <c r="E47" i="6"/>
  <c r="L545" i="6"/>
  <c r="I545" i="6"/>
  <c r="G545" i="6"/>
  <c r="E545" i="6"/>
  <c r="L96" i="6"/>
  <c r="I96" i="6"/>
  <c r="G96" i="6"/>
  <c r="E96" i="6"/>
  <c r="L295" i="6"/>
  <c r="I295" i="6"/>
  <c r="G295" i="6"/>
  <c r="E295" i="6"/>
  <c r="L477" i="6"/>
  <c r="I477" i="6"/>
  <c r="G477" i="6"/>
  <c r="E477" i="6"/>
  <c r="L97" i="6"/>
  <c r="I97" i="6"/>
  <c r="G97" i="6"/>
  <c r="E97" i="6"/>
  <c r="L77" i="6"/>
  <c r="I77" i="6"/>
  <c r="G77" i="6"/>
  <c r="E77" i="6"/>
  <c r="L73" i="6"/>
  <c r="I73" i="6"/>
  <c r="G73" i="6"/>
  <c r="E73" i="6"/>
  <c r="L76" i="6"/>
  <c r="I76" i="6"/>
  <c r="G76" i="6"/>
  <c r="E76" i="6"/>
  <c r="L94" i="6"/>
  <c r="I94" i="6"/>
  <c r="G94" i="6"/>
  <c r="E94" i="6"/>
  <c r="L220" i="6"/>
  <c r="I220" i="6"/>
  <c r="G220" i="6"/>
  <c r="E220" i="6"/>
  <c r="L276" i="6"/>
  <c r="I276" i="6"/>
  <c r="G276" i="6"/>
  <c r="E276" i="6"/>
  <c r="L548" i="6"/>
  <c r="I548" i="6"/>
  <c r="G548" i="6"/>
  <c r="E548" i="6"/>
  <c r="L416" i="6"/>
  <c r="I416" i="6"/>
  <c r="G416" i="6"/>
  <c r="E416" i="6"/>
  <c r="L331" i="6"/>
  <c r="I331" i="6"/>
  <c r="G331" i="6"/>
  <c r="E331" i="6"/>
  <c r="L194" i="6"/>
  <c r="I194" i="6"/>
  <c r="G194" i="6"/>
  <c r="E194" i="6"/>
  <c r="L344" i="6"/>
  <c r="I344" i="6"/>
  <c r="G344" i="6"/>
  <c r="E344" i="6"/>
  <c r="L333" i="6"/>
  <c r="I333" i="6"/>
  <c r="G333" i="6"/>
  <c r="E333" i="6"/>
  <c r="L335" i="6"/>
  <c r="I335" i="6"/>
  <c r="G335" i="6"/>
  <c r="E335" i="6"/>
  <c r="L58" i="6"/>
  <c r="I58" i="6"/>
  <c r="G58" i="6"/>
  <c r="E58" i="6"/>
  <c r="L501" i="6"/>
  <c r="I501" i="6"/>
  <c r="G501" i="6"/>
  <c r="E501" i="6"/>
  <c r="L523" i="6"/>
  <c r="I523" i="6"/>
  <c r="G523" i="6"/>
  <c r="E523" i="6"/>
  <c r="L457" i="6"/>
  <c r="I457" i="6"/>
  <c r="G457" i="6"/>
  <c r="E457" i="6"/>
  <c r="L43" i="6"/>
  <c r="I43" i="6"/>
  <c r="G43" i="6"/>
  <c r="E43" i="6"/>
  <c r="L51" i="6"/>
  <c r="I51" i="6"/>
  <c r="G51" i="6"/>
  <c r="E51" i="6"/>
  <c r="L50" i="6"/>
  <c r="I50" i="6"/>
  <c r="G50" i="6"/>
  <c r="E50" i="6"/>
  <c r="L263" i="6"/>
  <c r="I263" i="6"/>
  <c r="G263" i="6"/>
  <c r="E263" i="6"/>
  <c r="L326" i="6"/>
  <c r="I326" i="6"/>
  <c r="G326" i="6"/>
  <c r="E326" i="6"/>
  <c r="L87" i="6"/>
  <c r="I87" i="6"/>
  <c r="G87" i="6"/>
  <c r="E87" i="6"/>
  <c r="L250" i="6"/>
  <c r="I250" i="6"/>
  <c r="G250" i="6"/>
  <c r="E250" i="6"/>
  <c r="L410" i="6"/>
  <c r="I410" i="6"/>
  <c r="G410" i="6"/>
  <c r="E410" i="6"/>
  <c r="L6" i="6"/>
  <c r="I6" i="6"/>
  <c r="E6" i="6"/>
  <c r="L296" i="6"/>
  <c r="I296" i="6"/>
  <c r="G296" i="6"/>
  <c r="E296" i="6"/>
  <c r="L89" i="6"/>
  <c r="I89" i="6"/>
  <c r="G89" i="6"/>
  <c r="E89" i="6"/>
  <c r="L371" i="6"/>
  <c r="I371" i="6"/>
  <c r="G371" i="6"/>
  <c r="E371" i="6"/>
  <c r="L557" i="6"/>
  <c r="I557" i="6"/>
  <c r="G557" i="6"/>
  <c r="E557" i="6"/>
  <c r="L48" i="6"/>
  <c r="I48" i="6"/>
  <c r="G48" i="6"/>
  <c r="E48" i="6"/>
  <c r="L95" i="6"/>
  <c r="I95" i="6"/>
  <c r="G95" i="6"/>
  <c r="E95" i="6"/>
  <c r="L93" i="6"/>
  <c r="I93" i="6"/>
  <c r="G93" i="6"/>
  <c r="E93" i="6"/>
  <c r="L57" i="6"/>
  <c r="I57" i="6"/>
  <c r="G57" i="6"/>
  <c r="E57" i="6"/>
  <c r="L64" i="6"/>
  <c r="I64" i="6"/>
  <c r="G64" i="6"/>
  <c r="E64" i="6"/>
  <c r="L330" i="6"/>
  <c r="I330" i="6"/>
  <c r="G330" i="6"/>
  <c r="E330" i="6"/>
  <c r="L309" i="6"/>
  <c r="I309" i="6"/>
  <c r="G309" i="6"/>
  <c r="E309" i="6"/>
  <c r="L183" i="6"/>
  <c r="I183" i="6"/>
  <c r="G183" i="6"/>
  <c r="E183" i="6"/>
  <c r="L524" i="6"/>
  <c r="I524" i="6"/>
  <c r="G524" i="6"/>
  <c r="E524" i="6"/>
  <c r="L454" i="6"/>
  <c r="I454" i="6"/>
  <c r="G454" i="6"/>
  <c r="E454" i="6"/>
  <c r="L306" i="6"/>
  <c r="I306" i="6"/>
  <c r="G306" i="6"/>
  <c r="E306" i="6"/>
  <c r="L163" i="6"/>
  <c r="I163" i="6"/>
  <c r="G163" i="6"/>
  <c r="E163" i="6"/>
  <c r="L38" i="6"/>
  <c r="I38" i="6"/>
  <c r="G38" i="6"/>
  <c r="E38" i="6"/>
  <c r="L91" i="6"/>
  <c r="I91" i="6"/>
  <c r="G91" i="6"/>
  <c r="E91" i="6"/>
  <c r="L200" i="6"/>
  <c r="I200" i="6"/>
  <c r="G200" i="6"/>
  <c r="E200" i="6"/>
  <c r="L307" i="6"/>
  <c r="I307" i="6"/>
  <c r="G307" i="6"/>
  <c r="E307" i="6"/>
  <c r="L305" i="6"/>
  <c r="I305" i="6"/>
  <c r="G305" i="6"/>
  <c r="E305" i="6"/>
  <c r="L173" i="6"/>
  <c r="I173" i="6"/>
  <c r="G173" i="6"/>
  <c r="E173" i="6"/>
  <c r="L315" i="6"/>
  <c r="I315" i="6"/>
  <c r="G315" i="6"/>
  <c r="E315" i="6"/>
  <c r="L515" i="6"/>
  <c r="I515" i="6"/>
  <c r="G515" i="6"/>
  <c r="E515" i="6"/>
  <c r="L124" i="6"/>
  <c r="I124" i="6"/>
  <c r="G124" i="6"/>
  <c r="E124" i="6"/>
  <c r="L125" i="6"/>
  <c r="I125" i="6"/>
  <c r="G125" i="6"/>
  <c r="E125" i="6"/>
  <c r="L571" i="6"/>
  <c r="I571" i="6"/>
  <c r="G571" i="6"/>
  <c r="E571" i="6"/>
  <c r="L547" i="6"/>
  <c r="I547" i="6"/>
  <c r="E547" i="6"/>
  <c r="L182" i="6"/>
  <c r="I182" i="6"/>
  <c r="G182" i="6"/>
  <c r="E182" i="6"/>
  <c r="L479" i="6"/>
  <c r="I479" i="6"/>
  <c r="G479" i="6"/>
  <c r="E479" i="6"/>
  <c r="L75" i="6"/>
  <c r="I75" i="6"/>
  <c r="G75" i="6"/>
  <c r="E75" i="6"/>
  <c r="L214" i="6"/>
  <c r="I214" i="6"/>
  <c r="G214" i="6"/>
  <c r="E214" i="6"/>
  <c r="L4" i="6"/>
  <c r="I4" i="6"/>
  <c r="G4" i="6"/>
  <c r="E4" i="6"/>
  <c r="L394" i="6"/>
  <c r="I394" i="6"/>
  <c r="G394" i="6"/>
  <c r="E394" i="6"/>
  <c r="L284" i="6"/>
  <c r="I284" i="6"/>
  <c r="G284" i="6"/>
  <c r="E284" i="6"/>
  <c r="L294" i="6"/>
  <c r="I294" i="6"/>
  <c r="G294" i="6"/>
  <c r="E294" i="6"/>
  <c r="L463" i="6"/>
  <c r="I463" i="6"/>
  <c r="G463" i="6"/>
  <c r="E463" i="6"/>
  <c r="L153" i="6"/>
  <c r="I153" i="6"/>
  <c r="G153" i="6"/>
  <c r="E153" i="6"/>
  <c r="L581" i="6"/>
  <c r="I581" i="6"/>
  <c r="G581" i="6"/>
  <c r="E581" i="6"/>
  <c r="L291" i="6"/>
  <c r="I291" i="6"/>
  <c r="G291" i="6"/>
  <c r="E291" i="6"/>
  <c r="L74" i="6"/>
  <c r="I74" i="6"/>
  <c r="G74" i="6"/>
  <c r="E74" i="6"/>
  <c r="L178" i="6"/>
  <c r="I178" i="6"/>
  <c r="G178" i="6"/>
  <c r="E178" i="6"/>
  <c r="L181" i="6"/>
  <c r="I181" i="6"/>
  <c r="G181" i="6"/>
  <c r="E181" i="6"/>
  <c r="L180" i="6"/>
  <c r="I180" i="6"/>
  <c r="G180" i="6"/>
  <c r="E180" i="6"/>
  <c r="L114" i="6"/>
  <c r="I114" i="6"/>
  <c r="G114" i="6"/>
  <c r="E114" i="6"/>
  <c r="L81" i="6"/>
  <c r="I81" i="6"/>
  <c r="G81" i="6"/>
  <c r="E81" i="6"/>
  <c r="L455" i="6"/>
  <c r="I455" i="6"/>
  <c r="G455" i="6"/>
  <c r="E455" i="6"/>
  <c r="L373" i="6"/>
  <c r="I373" i="6"/>
  <c r="G373" i="6"/>
  <c r="E373" i="6"/>
  <c r="L197" i="6"/>
  <c r="I197" i="6"/>
  <c r="E197" i="6"/>
  <c r="L254" i="6"/>
  <c r="I254" i="6"/>
  <c r="G254" i="6"/>
  <c r="E254" i="6"/>
  <c r="L493" i="6"/>
  <c r="I493" i="6"/>
  <c r="G493" i="6"/>
  <c r="E493" i="6"/>
  <c r="L293" i="6"/>
  <c r="I293" i="6"/>
  <c r="G293" i="6"/>
  <c r="E293" i="6"/>
  <c r="L292" i="6"/>
  <c r="I292" i="6"/>
  <c r="G292" i="6"/>
  <c r="E292" i="6"/>
  <c r="L287" i="6"/>
  <c r="I287" i="6"/>
  <c r="G287" i="6"/>
  <c r="E287" i="6"/>
  <c r="L283" i="6"/>
  <c r="I283" i="6"/>
  <c r="G283" i="6"/>
  <c r="E283" i="6"/>
  <c r="L131" i="6"/>
  <c r="I131" i="6"/>
  <c r="G131" i="6"/>
  <c r="E131" i="6"/>
  <c r="L502" i="6"/>
  <c r="I502" i="6"/>
  <c r="G502" i="6"/>
  <c r="E502" i="6"/>
  <c r="L288" i="6"/>
  <c r="I288" i="6"/>
  <c r="E288" i="6"/>
  <c r="L165" i="6"/>
  <c r="I165" i="6"/>
  <c r="G165" i="6"/>
  <c r="E165" i="6"/>
  <c r="L242" i="6"/>
  <c r="I242" i="6"/>
  <c r="G242" i="6"/>
  <c r="E242" i="6"/>
  <c r="L52" i="6"/>
  <c r="I52" i="6"/>
  <c r="G52" i="6"/>
  <c r="E52" i="6"/>
  <c r="L488" i="6"/>
  <c r="I488" i="6"/>
  <c r="G488" i="6"/>
  <c r="E488" i="6"/>
  <c r="L216" i="6"/>
  <c r="I216" i="6"/>
  <c r="E216" i="6"/>
  <c r="L290" i="6"/>
  <c r="I290" i="6"/>
  <c r="E290" i="6"/>
  <c r="L289" i="6"/>
  <c r="I289" i="6"/>
  <c r="G289" i="6"/>
  <c r="E289" i="6"/>
  <c r="L286" i="6"/>
  <c r="I286" i="6"/>
  <c r="G286" i="6"/>
  <c r="E286" i="6"/>
  <c r="L285" i="6"/>
  <c r="I285" i="6"/>
  <c r="G285" i="6"/>
  <c r="E285" i="6"/>
  <c r="L341" i="6"/>
  <c r="I341" i="6"/>
  <c r="G341" i="6"/>
  <c r="E341" i="6"/>
  <c r="L31" i="6"/>
  <c r="I31" i="6"/>
  <c r="G31" i="6"/>
  <c r="E31" i="6"/>
  <c r="L188" i="6"/>
  <c r="I188" i="6"/>
  <c r="G188" i="6"/>
  <c r="E188" i="6"/>
  <c r="L470" i="6"/>
  <c r="I470" i="6"/>
  <c r="G470" i="6"/>
  <c r="E470" i="6"/>
  <c r="L149" i="6"/>
  <c r="I149" i="6"/>
  <c r="G149" i="6"/>
  <c r="E149" i="6"/>
  <c r="L61" i="6"/>
  <c r="I61" i="6"/>
  <c r="G61" i="6"/>
  <c r="E61" i="6"/>
  <c r="L466" i="6"/>
  <c r="I466" i="6"/>
  <c r="G466" i="6"/>
  <c r="E466" i="6"/>
  <c r="L56" i="6"/>
  <c r="I56" i="6"/>
  <c r="G56" i="6"/>
  <c r="E56" i="6"/>
  <c r="L198" i="6"/>
  <c r="I198" i="6"/>
  <c r="G198" i="6"/>
  <c r="E198" i="6"/>
  <c r="L483" i="6"/>
  <c r="I483" i="6"/>
  <c r="G483" i="6"/>
  <c r="E483" i="6"/>
  <c r="L332" i="6"/>
  <c r="I332" i="6"/>
  <c r="G332" i="6"/>
  <c r="E332" i="6"/>
  <c r="L55" i="6"/>
  <c r="I55" i="6"/>
  <c r="G55" i="6"/>
  <c r="E55" i="6"/>
  <c r="L143" i="6"/>
  <c r="I143" i="6"/>
  <c r="G143" i="6"/>
  <c r="E143" i="6"/>
  <c r="L5" i="6"/>
  <c r="I5" i="6"/>
  <c r="G5" i="6"/>
  <c r="E5" i="6"/>
  <c r="L385" i="6"/>
  <c r="I385" i="6"/>
  <c r="G385" i="6"/>
  <c r="E385" i="6"/>
  <c r="L499" i="6"/>
  <c r="I499" i="6"/>
  <c r="G499" i="6"/>
  <c r="E499" i="6"/>
  <c r="L156" i="6"/>
  <c r="I156" i="6"/>
  <c r="G156" i="6"/>
  <c r="E156" i="6"/>
  <c r="L375" i="6"/>
  <c r="I375" i="6"/>
  <c r="G375" i="6"/>
  <c r="E375" i="6"/>
  <c r="L213" i="6"/>
  <c r="I213" i="6"/>
  <c r="G213" i="6"/>
  <c r="E213" i="6"/>
  <c r="L185" i="6"/>
  <c r="I185" i="6"/>
  <c r="G185" i="6"/>
  <c r="E185" i="6"/>
  <c r="L271" i="6"/>
  <c r="I271" i="6"/>
  <c r="G271" i="6"/>
  <c r="E271" i="6"/>
  <c r="L210" i="6"/>
  <c r="I210" i="6"/>
  <c r="G210" i="6"/>
  <c r="E210" i="6"/>
  <c r="L211" i="6"/>
  <c r="I211" i="6"/>
  <c r="E211" i="6"/>
  <c r="L205" i="6"/>
  <c r="I205" i="6"/>
  <c r="G205" i="6"/>
  <c r="E205" i="6"/>
  <c r="L206" i="6"/>
  <c r="I206" i="6"/>
  <c r="G206" i="6"/>
  <c r="E206" i="6"/>
  <c r="L116" i="6"/>
  <c r="I116" i="6"/>
  <c r="G116" i="6"/>
  <c r="E116" i="6"/>
  <c r="L134" i="6"/>
  <c r="I134" i="6"/>
  <c r="G134" i="6"/>
  <c r="E134" i="6"/>
  <c r="L158" i="6"/>
  <c r="I158" i="6"/>
  <c r="G158" i="6"/>
  <c r="E158" i="6"/>
  <c r="L461" i="6"/>
  <c r="I461" i="6"/>
  <c r="G461" i="6"/>
  <c r="E461" i="6"/>
  <c r="L25" i="6"/>
  <c r="I25" i="6"/>
  <c r="G25" i="6"/>
  <c r="E25" i="6"/>
  <c r="L572" i="6"/>
  <c r="I572" i="6"/>
  <c r="G572" i="6"/>
  <c r="E572" i="6"/>
  <c r="L30" i="6"/>
  <c r="I30" i="6"/>
  <c r="G30" i="6"/>
  <c r="E30" i="6"/>
  <c r="L405" i="6"/>
  <c r="I405" i="6"/>
  <c r="G405" i="6"/>
  <c r="E405" i="6"/>
  <c r="L174" i="6"/>
  <c r="I174" i="6"/>
  <c r="G174" i="6"/>
  <c r="E174" i="6"/>
  <c r="L389" i="6"/>
  <c r="I389" i="6"/>
  <c r="G389" i="6"/>
  <c r="E389" i="6"/>
  <c r="L138" i="6"/>
  <c r="I138" i="6"/>
  <c r="G138" i="6"/>
  <c r="E138" i="6"/>
  <c r="L169" i="6"/>
  <c r="I169" i="6"/>
  <c r="G169" i="6"/>
  <c r="E169" i="6"/>
  <c r="L108" i="6"/>
  <c r="I108" i="6"/>
  <c r="G108" i="6"/>
  <c r="E108" i="6"/>
  <c r="L204" i="6"/>
  <c r="I204" i="6"/>
  <c r="G204" i="6"/>
  <c r="E204" i="6"/>
  <c r="L560" i="6"/>
  <c r="I560" i="6"/>
  <c r="G560" i="6"/>
  <c r="E560" i="6"/>
  <c r="L126" i="6"/>
  <c r="I126" i="6"/>
  <c r="G126" i="6"/>
  <c r="E126" i="6"/>
  <c r="L20" i="6"/>
  <c r="I20" i="6"/>
  <c r="G20" i="6"/>
  <c r="E20" i="6"/>
  <c r="L329" i="6"/>
  <c r="I329" i="6"/>
  <c r="G329" i="6"/>
  <c r="E329" i="6"/>
  <c r="L8" i="6"/>
  <c r="I8" i="6"/>
  <c r="G8" i="6"/>
  <c r="E8" i="6"/>
  <c r="L456" i="6"/>
  <c r="I456" i="6"/>
  <c r="G456" i="6"/>
  <c r="E456" i="6"/>
  <c r="L568" i="6"/>
  <c r="I568" i="6"/>
  <c r="G568" i="6"/>
  <c r="E568" i="6"/>
  <c r="L434" i="6"/>
  <c r="I434" i="6"/>
  <c r="G434" i="6"/>
  <c r="E434" i="6"/>
  <c r="L60" i="6"/>
  <c r="I60" i="6"/>
  <c r="E60" i="6"/>
  <c r="L129" i="6"/>
  <c r="I129" i="6"/>
  <c r="G129" i="6"/>
  <c r="E129" i="6"/>
  <c r="L148" i="6"/>
  <c r="I148" i="6"/>
  <c r="G148" i="6"/>
  <c r="E148" i="6"/>
  <c r="L26" i="6"/>
  <c r="I26" i="6"/>
  <c r="G26" i="6"/>
  <c r="E26" i="6"/>
  <c r="L308" i="6"/>
  <c r="I308" i="6"/>
  <c r="G308" i="6"/>
  <c r="E308" i="6"/>
  <c r="L413" i="6"/>
  <c r="I413" i="6"/>
  <c r="G413" i="6"/>
  <c r="E413" i="6"/>
  <c r="L310" i="6"/>
  <c r="I310" i="6"/>
  <c r="G310" i="6"/>
  <c r="E310" i="6"/>
  <c r="L33" i="6"/>
  <c r="I33" i="6"/>
  <c r="G33" i="6"/>
  <c r="E33" i="6"/>
  <c r="L314" i="6"/>
  <c r="I314" i="6"/>
  <c r="G314" i="6"/>
  <c r="E314" i="6"/>
  <c r="L32" i="6"/>
  <c r="I32" i="6"/>
  <c r="G32" i="6"/>
  <c r="E32" i="6"/>
  <c r="L313" i="6"/>
  <c r="I313" i="6"/>
  <c r="G313" i="6"/>
  <c r="E313" i="6"/>
  <c r="L29" i="6"/>
  <c r="I29" i="6"/>
  <c r="G29" i="6"/>
  <c r="E29" i="6"/>
  <c r="L27" i="6"/>
  <c r="I27" i="6"/>
  <c r="G27" i="6"/>
  <c r="E27" i="6"/>
  <c r="L28" i="6"/>
  <c r="I28" i="6"/>
  <c r="G28" i="6"/>
  <c r="E28" i="6"/>
  <c r="L316" i="6"/>
  <c r="I316" i="6"/>
  <c r="G316" i="6"/>
  <c r="E316" i="6"/>
  <c r="L441" i="6"/>
  <c r="I441" i="6"/>
  <c r="G441" i="6"/>
  <c r="E441" i="6"/>
  <c r="L411" i="6"/>
  <c r="I411" i="6"/>
  <c r="G411" i="6"/>
  <c r="E411" i="6"/>
  <c r="L323" i="6"/>
  <c r="I323" i="6"/>
  <c r="E323" i="6"/>
  <c r="L428" i="6"/>
  <c r="I428" i="6"/>
  <c r="G428" i="6"/>
  <c r="E428" i="6"/>
  <c r="L468" i="6"/>
  <c r="I468" i="6"/>
  <c r="G468" i="6"/>
  <c r="E468" i="6"/>
  <c r="L367" i="6"/>
  <c r="I367" i="6"/>
  <c r="G367" i="6"/>
  <c r="E367" i="6"/>
  <c r="L415" i="6"/>
  <c r="I415" i="6"/>
  <c r="G415" i="6"/>
  <c r="E415" i="6"/>
  <c r="L265" i="6"/>
  <c r="I265" i="6"/>
  <c r="G265" i="6"/>
  <c r="E265" i="6"/>
  <c r="L260" i="6"/>
  <c r="I260" i="6"/>
  <c r="G260" i="6"/>
  <c r="E260" i="6"/>
  <c r="L372" i="6"/>
  <c r="I372" i="6"/>
  <c r="G372" i="6"/>
  <c r="E372" i="6"/>
  <c r="L386" i="6"/>
  <c r="I386" i="6"/>
  <c r="G386" i="6"/>
  <c r="E386" i="6"/>
  <c r="L580" i="6"/>
  <c r="I580" i="6"/>
  <c r="G580" i="6"/>
  <c r="E580" i="6"/>
  <c r="L162" i="6"/>
  <c r="I162" i="6"/>
  <c r="G162" i="6"/>
  <c r="E162" i="6"/>
  <c r="L35" i="6"/>
  <c r="I35" i="6"/>
  <c r="G35" i="6"/>
  <c r="E35" i="6"/>
  <c r="L464" i="6"/>
  <c r="I464" i="6"/>
  <c r="E464" i="6"/>
  <c r="L533" i="6"/>
  <c r="I533" i="6"/>
  <c r="G533" i="6"/>
  <c r="E533" i="6"/>
  <c r="L177" i="6"/>
  <c r="I177" i="6"/>
  <c r="G177" i="6"/>
  <c r="E177" i="6"/>
  <c r="L186" i="6"/>
  <c r="I186" i="6"/>
  <c r="G186" i="6"/>
  <c r="E186" i="6"/>
  <c r="L14" i="6"/>
  <c r="I14" i="6"/>
  <c r="G14" i="6"/>
  <c r="E14" i="6"/>
  <c r="L40" i="6"/>
  <c r="I40" i="6"/>
  <c r="G40" i="6"/>
  <c r="E40" i="6"/>
  <c r="L320" i="6"/>
  <c r="I320" i="6"/>
  <c r="G320" i="6"/>
  <c r="E320" i="6"/>
  <c r="L590" i="6"/>
  <c r="I590" i="6"/>
  <c r="G590" i="6"/>
  <c r="E590" i="6"/>
  <c r="L278" i="6"/>
  <c r="I278" i="6"/>
  <c r="G278" i="6"/>
  <c r="E278" i="6"/>
  <c r="L311" i="6"/>
  <c r="I311" i="6"/>
  <c r="G311" i="6"/>
  <c r="E311" i="6"/>
  <c r="L111" i="6"/>
  <c r="I111" i="6"/>
  <c r="G111" i="6"/>
  <c r="E111" i="6"/>
  <c r="L538" i="6"/>
  <c r="I538" i="6"/>
  <c r="G538" i="6"/>
  <c r="E538" i="6"/>
  <c r="L24" i="6"/>
  <c r="I24" i="6"/>
  <c r="G24" i="6"/>
  <c r="E24" i="6"/>
  <c r="L226" i="6"/>
  <c r="I226" i="6"/>
  <c r="G226" i="6"/>
  <c r="E226" i="6"/>
  <c r="L10" i="6"/>
  <c r="I10" i="6"/>
  <c r="G10" i="6"/>
  <c r="E10" i="6"/>
  <c r="L212" i="6"/>
  <c r="I212" i="6"/>
  <c r="G212" i="6"/>
  <c r="E212" i="6"/>
  <c r="L382" i="6"/>
  <c r="I382" i="6"/>
  <c r="G382" i="6"/>
  <c r="E382" i="6"/>
  <c r="L431" i="6"/>
  <c r="I431" i="6"/>
  <c r="G431" i="6"/>
  <c r="E431" i="6"/>
  <c r="L85" i="6"/>
  <c r="I85" i="6"/>
  <c r="G85" i="6"/>
  <c r="E85" i="6"/>
  <c r="L422" i="6"/>
  <c r="I422" i="6"/>
  <c r="G422" i="6"/>
  <c r="E422" i="6"/>
  <c r="L525" i="6"/>
  <c r="I525" i="6"/>
  <c r="E525" i="6"/>
  <c r="L516" i="6"/>
  <c r="I516" i="6"/>
  <c r="G516" i="6"/>
  <c r="E516" i="6"/>
  <c r="L264" i="6"/>
  <c r="I264" i="6"/>
  <c r="G264" i="6"/>
  <c r="E264" i="6"/>
  <c r="L168" i="6"/>
  <c r="I168" i="6"/>
  <c r="G168" i="6"/>
  <c r="E168" i="6"/>
  <c r="L171" i="6"/>
  <c r="I171" i="6"/>
  <c r="G171" i="6"/>
  <c r="E171" i="6"/>
  <c r="L559" i="6"/>
  <c r="I559" i="6"/>
  <c r="G559" i="6"/>
  <c r="E559" i="6"/>
  <c r="L507" i="6"/>
  <c r="I507" i="6"/>
  <c r="G507" i="6"/>
  <c r="E507" i="6"/>
  <c r="L420" i="6"/>
  <c r="I420" i="6"/>
  <c r="G420" i="6"/>
  <c r="E420" i="6"/>
  <c r="L496" i="6"/>
  <c r="I496" i="6"/>
  <c r="G496" i="6"/>
  <c r="E496" i="6"/>
  <c r="L302" i="6"/>
  <c r="I302" i="6"/>
  <c r="G302" i="6"/>
  <c r="E302" i="6"/>
  <c r="L300" i="6"/>
  <c r="I300" i="6"/>
  <c r="G300" i="6"/>
  <c r="E300" i="6"/>
  <c r="L273" i="6"/>
  <c r="I273" i="6"/>
  <c r="G273" i="6"/>
  <c r="E273" i="6"/>
  <c r="L217" i="6"/>
  <c r="I217" i="6"/>
  <c r="G217" i="6"/>
  <c r="E217" i="6"/>
  <c r="L127" i="6"/>
  <c r="I127" i="6"/>
  <c r="G127" i="6"/>
  <c r="E127" i="6"/>
  <c r="L356" i="6"/>
  <c r="I356" i="6"/>
  <c r="G356" i="6"/>
  <c r="E356" i="6"/>
  <c r="L179" i="6"/>
  <c r="I179" i="6"/>
  <c r="G179" i="6"/>
  <c r="E179" i="6"/>
  <c r="L137" i="6"/>
  <c r="I137" i="6"/>
  <c r="G137" i="6"/>
  <c r="E137" i="6"/>
  <c r="L437" i="6"/>
  <c r="I437" i="6"/>
  <c r="G437" i="6"/>
  <c r="E437" i="6"/>
  <c r="L247" i="6"/>
  <c r="I247" i="6"/>
  <c r="G247" i="6"/>
  <c r="E247" i="6"/>
  <c r="L18" i="6"/>
  <c r="I18" i="6"/>
  <c r="G18" i="6"/>
  <c r="E18" i="6"/>
  <c r="L312" i="6"/>
  <c r="I312" i="6"/>
  <c r="G312" i="6"/>
  <c r="E312" i="6"/>
  <c r="L9" i="6"/>
  <c r="I9" i="6"/>
  <c r="G9" i="6"/>
  <c r="E9" i="6"/>
  <c r="L128" i="6"/>
  <c r="I128" i="6"/>
  <c r="G128" i="6"/>
  <c r="E128" i="6"/>
  <c r="L406" i="6"/>
  <c r="I406" i="6"/>
  <c r="G406" i="6"/>
  <c r="E406" i="6"/>
  <c r="L396" i="6"/>
  <c r="I396" i="6"/>
  <c r="G396" i="6"/>
  <c r="E396" i="6"/>
  <c r="L135" i="6"/>
  <c r="I135" i="6"/>
  <c r="G135" i="6"/>
  <c r="E135" i="6"/>
  <c r="L199" i="6"/>
  <c r="I199" i="6"/>
  <c r="G199" i="6"/>
  <c r="E199" i="6"/>
  <c r="L227" i="6"/>
  <c r="I227" i="6"/>
  <c r="E227" i="6"/>
  <c r="L259" i="6"/>
  <c r="I259" i="6"/>
  <c r="G259" i="6"/>
  <c r="E259" i="6"/>
  <c r="L109" i="6"/>
  <c r="I109" i="6"/>
  <c r="G109" i="6"/>
  <c r="E109" i="6"/>
  <c r="L432" i="6"/>
  <c r="I432" i="6"/>
  <c r="G432" i="6"/>
  <c r="E432" i="6"/>
  <c r="L353" i="6"/>
  <c r="I353" i="6"/>
  <c r="G353" i="6"/>
  <c r="E353" i="6"/>
  <c r="L424" i="6"/>
  <c r="I424" i="6"/>
  <c r="G424" i="6"/>
  <c r="E424" i="6"/>
  <c r="L531" i="6"/>
  <c r="I531" i="6"/>
  <c r="G531" i="6"/>
  <c r="E531" i="6"/>
  <c r="L370" i="6"/>
  <c r="I370" i="6"/>
  <c r="G370" i="6"/>
  <c r="E370" i="6"/>
  <c r="L397" i="6"/>
  <c r="I397" i="6"/>
  <c r="G397" i="6"/>
  <c r="E397" i="6"/>
  <c r="L319" i="6"/>
  <c r="I319" i="6"/>
  <c r="G319" i="6"/>
  <c r="E319" i="6"/>
  <c r="L407" i="6"/>
  <c r="I407" i="6"/>
  <c r="G407" i="6"/>
  <c r="E407" i="6"/>
  <c r="L62" i="6"/>
  <c r="I62" i="6"/>
  <c r="G62" i="6"/>
  <c r="E62" i="6"/>
  <c r="L63" i="6"/>
  <c r="I63" i="6"/>
  <c r="G63" i="6"/>
  <c r="E63" i="6"/>
  <c r="L207" i="6"/>
  <c r="I207" i="6"/>
  <c r="E207" i="6"/>
  <c r="L67" i="6"/>
  <c r="I67" i="6"/>
  <c r="E67" i="6"/>
  <c r="L450" i="6"/>
  <c r="I450" i="6"/>
  <c r="G450" i="6"/>
  <c r="E450" i="6"/>
  <c r="L561" i="6"/>
  <c r="I561" i="6"/>
  <c r="G561" i="6"/>
  <c r="E561" i="6"/>
  <c r="L248" i="6"/>
  <c r="I248" i="6"/>
  <c r="G248" i="6"/>
  <c r="E248" i="6"/>
  <c r="L261" i="6"/>
  <c r="I261" i="6"/>
  <c r="G261" i="6"/>
  <c r="E261" i="6"/>
  <c r="L203" i="6"/>
  <c r="I203" i="6"/>
  <c r="G203" i="6"/>
  <c r="E203" i="6"/>
  <c r="L11" i="6"/>
  <c r="I11" i="6"/>
  <c r="G11" i="6"/>
  <c r="E11" i="6"/>
  <c r="L147" i="6"/>
  <c r="I147" i="6"/>
  <c r="G147" i="6"/>
  <c r="E147" i="6"/>
  <c r="L98" i="6"/>
  <c r="I98" i="6"/>
  <c r="G98" i="6"/>
  <c r="E98" i="6"/>
  <c r="L190" i="6"/>
  <c r="I190" i="6"/>
  <c r="G190" i="6"/>
  <c r="E190" i="6"/>
  <c r="L544" i="6"/>
  <c r="I544" i="6"/>
  <c r="G544" i="6"/>
  <c r="E544" i="6"/>
  <c r="L511" i="6"/>
  <c r="I511" i="6"/>
  <c r="G511" i="6"/>
  <c r="E511" i="6"/>
  <c r="L189" i="6"/>
  <c r="I189" i="6"/>
  <c r="G189" i="6"/>
  <c r="E189" i="6"/>
  <c r="L419" i="6"/>
  <c r="I419" i="6"/>
  <c r="E419" i="6"/>
  <c r="L154" i="6"/>
  <c r="I154" i="6"/>
  <c r="G154" i="6"/>
  <c r="E154" i="6"/>
  <c r="L379" i="6"/>
  <c r="I379" i="6"/>
  <c r="G379" i="6"/>
  <c r="E379" i="6"/>
  <c r="L430" i="6"/>
  <c r="I430" i="6"/>
  <c r="E430" i="6"/>
  <c r="L297" i="6"/>
  <c r="I297" i="6"/>
  <c r="G297" i="6"/>
  <c r="E297" i="6"/>
  <c r="L112" i="6"/>
  <c r="I112" i="6"/>
  <c r="G112" i="6"/>
  <c r="E112" i="6"/>
  <c r="L490" i="6"/>
  <c r="I490" i="6"/>
  <c r="G490" i="6"/>
  <c r="E490" i="6"/>
  <c r="L118" i="6"/>
  <c r="I118" i="6"/>
  <c r="G118" i="6"/>
  <c r="E118" i="6"/>
  <c r="L579" i="6"/>
  <c r="I579" i="6"/>
  <c r="G579" i="6"/>
  <c r="E579" i="6"/>
  <c r="L472" i="6"/>
  <c r="I472" i="6"/>
  <c r="G472" i="6"/>
  <c r="E472" i="6"/>
  <c r="L433" i="6"/>
  <c r="I433" i="6"/>
  <c r="G433" i="6"/>
  <c r="E433" i="6"/>
  <c r="L82" i="6"/>
  <c r="I82" i="6"/>
  <c r="G82" i="6"/>
  <c r="E82" i="6"/>
  <c r="L595" i="6"/>
  <c r="I595" i="6"/>
  <c r="G595" i="6"/>
  <c r="E595" i="6"/>
  <c r="L37" i="6"/>
  <c r="I37" i="6"/>
  <c r="G37" i="6"/>
  <c r="E37" i="6"/>
  <c r="L245" i="6"/>
  <c r="I245" i="6"/>
  <c r="E245" i="6"/>
  <c r="L578" i="6"/>
  <c r="I578" i="6"/>
  <c r="G578" i="6"/>
  <c r="E578" i="6"/>
  <c r="L388" i="6"/>
  <c r="I388" i="6"/>
  <c r="G388" i="6"/>
  <c r="E388" i="6"/>
  <c r="L282" i="6"/>
  <c r="I282" i="6"/>
  <c r="G282" i="6"/>
  <c r="E282" i="6"/>
  <c r="L175" i="6"/>
  <c r="I175" i="6"/>
  <c r="G175" i="6"/>
  <c r="E175" i="6"/>
  <c r="L521" i="6"/>
  <c r="I521" i="6"/>
  <c r="E521" i="6"/>
  <c r="L594" i="6"/>
  <c r="I594" i="6"/>
  <c r="G594" i="6"/>
  <c r="E594" i="6"/>
  <c r="L517" i="6"/>
  <c r="I517" i="6"/>
  <c r="G517" i="6"/>
  <c r="E517" i="6"/>
  <c r="L239" i="6"/>
  <c r="I239" i="6"/>
  <c r="G239" i="6"/>
  <c r="E239" i="6"/>
  <c r="L383" i="6"/>
  <c r="I383" i="6"/>
  <c r="G383" i="6"/>
  <c r="E383" i="6"/>
  <c r="L504" i="6"/>
  <c r="I504" i="6"/>
  <c r="G504" i="6"/>
  <c r="E504" i="6"/>
  <c r="L384" i="6"/>
  <c r="I384" i="6"/>
  <c r="G384" i="6"/>
  <c r="E384" i="6"/>
  <c r="L170" i="6"/>
  <c r="I170" i="6"/>
  <c r="G170" i="6"/>
  <c r="E170" i="6"/>
  <c r="L157" i="6"/>
  <c r="I157" i="6"/>
  <c r="G157" i="6"/>
  <c r="E157" i="6"/>
  <c r="L133" i="6"/>
  <c r="I133" i="6"/>
  <c r="G133" i="6"/>
  <c r="E133" i="6"/>
  <c r="L107" i="6"/>
  <c r="I107" i="6"/>
  <c r="G107" i="6"/>
  <c r="E107" i="6"/>
  <c r="L324" i="6"/>
  <c r="I324" i="6"/>
  <c r="G324" i="6"/>
  <c r="E324" i="6"/>
  <c r="L514" i="6"/>
  <c r="I514" i="6"/>
  <c r="G514" i="6"/>
  <c r="E514" i="6"/>
  <c r="L152" i="6"/>
  <c r="I152" i="6"/>
  <c r="E152" i="6"/>
  <c r="L374" i="6"/>
  <c r="I374" i="6"/>
  <c r="G374" i="6"/>
  <c r="E374" i="6"/>
  <c r="L509" i="6"/>
  <c r="I509" i="6"/>
  <c r="G509" i="6"/>
  <c r="E509" i="6"/>
  <c r="L70" i="6"/>
  <c r="I70" i="6"/>
  <c r="G70" i="6"/>
  <c r="E70" i="6"/>
  <c r="L130" i="6"/>
  <c r="I130" i="6"/>
  <c r="G130" i="6"/>
  <c r="E130" i="6"/>
  <c r="L281" i="6"/>
  <c r="I281" i="6"/>
  <c r="G281" i="6"/>
  <c r="E281" i="6"/>
  <c r="L84" i="6"/>
  <c r="I84" i="6"/>
  <c r="G84" i="6"/>
  <c r="E84" i="6"/>
  <c r="L505" i="6"/>
  <c r="I505" i="6"/>
  <c r="G505" i="6"/>
  <c r="E505" i="6"/>
  <c r="L469" i="6"/>
  <c r="I469" i="6"/>
  <c r="E469" i="6"/>
  <c r="L380" i="6"/>
  <c r="I380" i="6"/>
  <c r="G380" i="6"/>
  <c r="E380" i="6"/>
  <c r="L436" i="6"/>
  <c r="I436" i="6"/>
  <c r="G436" i="6"/>
  <c r="E436" i="6"/>
  <c r="L522" i="6"/>
  <c r="I522" i="6"/>
  <c r="G522" i="6"/>
  <c r="E522" i="6"/>
  <c r="L435" i="6"/>
  <c r="I435" i="6"/>
  <c r="G435" i="6"/>
  <c r="E435" i="6"/>
  <c r="L495" i="6"/>
  <c r="I495" i="6"/>
  <c r="G495" i="6"/>
  <c r="E495" i="6"/>
  <c r="L497" i="6"/>
  <c r="I497" i="6"/>
  <c r="G497" i="6"/>
  <c r="E497" i="6"/>
  <c r="L409" i="6"/>
  <c r="I409" i="6"/>
  <c r="E409" i="6"/>
  <c r="L498" i="6"/>
  <c r="I498" i="6"/>
  <c r="G498" i="6"/>
  <c r="E498" i="6"/>
  <c r="L141" i="6"/>
  <c r="I141" i="6"/>
  <c r="G141" i="6"/>
  <c r="E141" i="6"/>
  <c r="L452" i="6"/>
  <c r="I452" i="6"/>
  <c r="G452" i="6"/>
  <c r="E452" i="6"/>
  <c r="L529" i="6"/>
  <c r="I529" i="6"/>
  <c r="G529" i="6"/>
  <c r="E529" i="6"/>
  <c r="L552" i="6"/>
  <c r="I552" i="6"/>
  <c r="E552" i="6"/>
  <c r="L485" i="6"/>
  <c r="I485" i="6"/>
  <c r="G485" i="6"/>
  <c r="L219" i="6"/>
  <c r="I219" i="6"/>
  <c r="G219" i="6"/>
  <c r="E219" i="6"/>
  <c r="L476" i="6"/>
  <c r="I476" i="6"/>
  <c r="G476" i="6"/>
  <c r="E476" i="6"/>
  <c r="L140" i="6"/>
  <c r="I140" i="6"/>
  <c r="E140" i="6"/>
  <c r="L299" i="6"/>
  <c r="I299" i="6"/>
  <c r="E299" i="6"/>
  <c r="L417" i="6"/>
  <c r="I417" i="6"/>
  <c r="G417" i="6"/>
  <c r="E417" i="6"/>
  <c r="L39" i="6"/>
  <c r="I39" i="6"/>
  <c r="E39" i="6"/>
  <c r="L167" i="6"/>
  <c r="I167" i="6"/>
  <c r="E167" i="6"/>
  <c r="L368" i="6"/>
  <c r="I368" i="6"/>
  <c r="G368" i="6"/>
  <c r="E368" i="6"/>
  <c r="L535" i="6"/>
  <c r="I535" i="6"/>
  <c r="G535" i="6"/>
  <c r="E535" i="6"/>
  <c r="L362" i="6"/>
  <c r="I362" i="6"/>
  <c r="G362" i="6"/>
  <c r="E362" i="6"/>
  <c r="L474" i="6"/>
  <c r="I474" i="6"/>
  <c r="G474" i="6"/>
  <c r="E474" i="6"/>
  <c r="L232" i="6"/>
  <c r="I232" i="6"/>
  <c r="G232" i="6"/>
  <c r="E232" i="6"/>
  <c r="L369" i="6"/>
  <c r="I369" i="6"/>
  <c r="G369" i="6"/>
  <c r="E369" i="6"/>
  <c r="L467" i="6"/>
  <c r="I467" i="6"/>
  <c r="G467" i="6"/>
  <c r="E467" i="6"/>
  <c r="L272" i="6"/>
  <c r="I272" i="6"/>
  <c r="G272" i="6"/>
  <c r="E272" i="6"/>
  <c r="L471" i="6"/>
  <c r="I471" i="6"/>
  <c r="G471" i="6"/>
  <c r="E471" i="6"/>
  <c r="L563" i="6"/>
  <c r="I563" i="6"/>
  <c r="G563" i="6"/>
  <c r="E563" i="6"/>
  <c r="L201" i="6"/>
  <c r="I201" i="6"/>
  <c r="G201" i="6"/>
  <c r="E201" i="6"/>
  <c r="L23" i="6"/>
  <c r="I23" i="6"/>
  <c r="G23" i="6"/>
  <c r="E23" i="6"/>
  <c r="L166" i="6"/>
  <c r="I166" i="6"/>
  <c r="G166" i="6"/>
  <c r="E166" i="6"/>
  <c r="L566" i="6"/>
  <c r="I566" i="6"/>
  <c r="G566" i="6"/>
  <c r="E566" i="6"/>
  <c r="L83" i="6"/>
  <c r="I83" i="6"/>
  <c r="G83" i="6"/>
  <c r="E83" i="6"/>
  <c r="L489" i="6"/>
  <c r="I489" i="6"/>
  <c r="E489" i="6"/>
  <c r="L142" i="6"/>
  <c r="I142" i="6"/>
  <c r="E142" i="6"/>
  <c r="L17" i="6"/>
  <c r="I17" i="6"/>
  <c r="G17" i="6"/>
  <c r="E17" i="6"/>
  <c r="L537" i="6"/>
  <c r="I537" i="6"/>
  <c r="G537" i="6"/>
  <c r="E537" i="6"/>
  <c r="L534" i="6"/>
  <c r="I534" i="6"/>
  <c r="E534" i="6"/>
  <c r="L36" i="6"/>
  <c r="I36" i="6"/>
  <c r="G36" i="6"/>
  <c r="E36" i="6"/>
  <c r="L233" i="6"/>
  <c r="I233" i="6"/>
  <c r="G233" i="6"/>
  <c r="E233" i="6"/>
  <c r="L363" i="6"/>
  <c r="I363" i="6"/>
  <c r="G363" i="6"/>
  <c r="E363" i="6"/>
  <c r="L562" i="6"/>
  <c r="I562" i="6"/>
  <c r="E562" i="6"/>
  <c r="L453" i="6"/>
  <c r="I453" i="6"/>
  <c r="G453" i="6"/>
  <c r="E453" i="6"/>
  <c r="L136" i="6"/>
  <c r="I136" i="6"/>
  <c r="G136" i="6"/>
  <c r="E136" i="6"/>
  <c r="L115" i="6"/>
  <c r="I115" i="6"/>
  <c r="E115" i="6"/>
  <c r="L318" i="6"/>
  <c r="I318" i="6"/>
  <c r="G318" i="6"/>
  <c r="E318" i="6"/>
  <c r="L145" i="6"/>
  <c r="I145" i="6"/>
  <c r="G145" i="6"/>
  <c r="E145" i="6"/>
  <c r="L583" i="6"/>
  <c r="I583" i="6"/>
  <c r="E583" i="6"/>
  <c r="L512" i="6"/>
  <c r="I512" i="6"/>
  <c r="G512" i="6"/>
  <c r="E512" i="6"/>
  <c r="L267" i="6"/>
  <c r="I267" i="6"/>
  <c r="G267" i="6"/>
  <c r="E267" i="6"/>
  <c r="L518" i="6"/>
  <c r="I518" i="6"/>
  <c r="G518" i="6"/>
  <c r="E518" i="6"/>
  <c r="L462" i="6"/>
  <c r="I462" i="6"/>
  <c r="G462" i="6"/>
  <c r="L277" i="6"/>
  <c r="I277" i="6"/>
  <c r="G277" i="6"/>
  <c r="E277" i="6"/>
  <c r="L301" i="6"/>
  <c r="I301" i="6"/>
  <c r="G301" i="6"/>
  <c r="E301" i="6"/>
  <c r="L589" i="6"/>
  <c r="I589" i="6"/>
  <c r="E589" i="6"/>
  <c r="L401" i="6"/>
  <c r="I401" i="6"/>
  <c r="G401" i="6"/>
  <c r="E401" i="6"/>
  <c r="L592" i="6"/>
  <c r="I592" i="6"/>
  <c r="G592" i="6"/>
  <c r="E592" i="6"/>
  <c r="L322" i="6"/>
  <c r="I322" i="6"/>
  <c r="E322" i="6"/>
  <c r="L161" i="6"/>
  <c r="I161" i="6"/>
  <c r="G161" i="6"/>
  <c r="E161" i="6"/>
  <c r="L567" i="6"/>
  <c r="I567" i="6"/>
  <c r="G567" i="6"/>
  <c r="E567" i="6"/>
  <c r="L387" i="6"/>
  <c r="I387" i="6"/>
  <c r="G387" i="6"/>
  <c r="E387" i="6"/>
  <c r="L123" i="6"/>
  <c r="I123" i="6"/>
  <c r="G123" i="6"/>
  <c r="E123" i="6"/>
  <c r="L593" i="6"/>
  <c r="I593" i="6"/>
  <c r="G593" i="6"/>
  <c r="E593" i="6"/>
  <c r="L555" i="6"/>
  <c r="I555" i="6"/>
  <c r="G555" i="6"/>
  <c r="E555" i="6"/>
  <c r="L357" i="6"/>
  <c r="I357" i="6"/>
  <c r="G357" i="6"/>
  <c r="E357" i="6"/>
  <c r="L262" i="6"/>
  <c r="I262" i="6"/>
  <c r="G262" i="6"/>
  <c r="E262" i="6"/>
  <c r="L160" i="6"/>
  <c r="I160" i="6"/>
  <c r="G160" i="6"/>
  <c r="E160" i="6"/>
  <c r="L440" i="6"/>
  <c r="I440" i="6"/>
  <c r="G440" i="6"/>
  <c r="E440" i="6"/>
  <c r="L327" i="6"/>
  <c r="I327" i="6"/>
  <c r="E327" i="6"/>
  <c r="L402" i="6"/>
  <c r="I402" i="6"/>
  <c r="G402" i="6"/>
  <c r="E402" i="6"/>
  <c r="L391" i="6"/>
  <c r="I391" i="6"/>
  <c r="G391" i="6"/>
  <c r="E391" i="6"/>
  <c r="L120" i="6"/>
  <c r="I120" i="6"/>
  <c r="G120" i="6"/>
  <c r="E120" i="6"/>
  <c r="L539" i="6"/>
  <c r="I539" i="6"/>
  <c r="G539" i="6"/>
  <c r="E539" i="6"/>
  <c r="L321" i="6"/>
  <c r="I321" i="6"/>
  <c r="G321" i="6"/>
  <c r="E321" i="6"/>
  <c r="L390" i="6"/>
  <c r="I390" i="6"/>
  <c r="G390" i="6"/>
  <c r="E390" i="6"/>
  <c r="L236" i="6"/>
  <c r="I236" i="6"/>
  <c r="G236" i="6"/>
  <c r="E236" i="6"/>
  <c r="L110" i="6"/>
  <c r="I110" i="6"/>
  <c r="G110" i="6"/>
  <c r="E110" i="6"/>
  <c r="L34" i="6"/>
  <c r="I34" i="6"/>
  <c r="G34" i="6"/>
  <c r="E34" i="6"/>
  <c r="L21" i="6"/>
  <c r="I21" i="6"/>
  <c r="G21" i="6"/>
  <c r="E21" i="6"/>
  <c r="L66" i="6"/>
  <c r="I66" i="6"/>
  <c r="G66" i="6"/>
  <c r="E66" i="6"/>
  <c r="L304" i="6"/>
  <c r="I304" i="6"/>
  <c r="G304" i="6"/>
  <c r="E304" i="6"/>
  <c r="L215" i="6"/>
  <c r="I215" i="6"/>
  <c r="G215" i="6"/>
  <c r="E215" i="6"/>
  <c r="L447" i="6"/>
  <c r="I447" i="6"/>
  <c r="G447" i="6"/>
  <c r="E447" i="6"/>
  <c r="L575" i="6"/>
  <c r="I575" i="6"/>
  <c r="G575" i="6"/>
  <c r="E575" i="6"/>
  <c r="L446" i="6"/>
  <c r="I446" i="6"/>
  <c r="G446" i="6"/>
  <c r="E446" i="6"/>
  <c r="L280" i="6"/>
  <c r="I280" i="6"/>
  <c r="G280" i="6"/>
  <c r="E280" i="6"/>
  <c r="L270" i="6"/>
  <c r="I270" i="6"/>
  <c r="G270" i="6"/>
  <c r="E270" i="6"/>
  <c r="L221" i="6"/>
  <c r="I221" i="6"/>
  <c r="G221" i="6"/>
  <c r="E221" i="6"/>
  <c r="L249" i="6"/>
  <c r="I249" i="6"/>
  <c r="G249" i="6"/>
  <c r="E249" i="6"/>
  <c r="L54" i="6"/>
  <c r="I54" i="6"/>
  <c r="G54" i="6"/>
  <c r="E54" i="6"/>
  <c r="L208" i="6"/>
  <c r="I208" i="6"/>
  <c r="E208" i="6"/>
  <c r="L13" i="6"/>
  <c r="I13" i="6"/>
  <c r="G13" i="6"/>
  <c r="E13" i="6"/>
  <c r="L414" i="6"/>
  <c r="I414" i="6"/>
  <c r="G414" i="6"/>
  <c r="E414" i="6"/>
  <c r="L404" i="6"/>
  <c r="I404" i="6"/>
  <c r="G404" i="6"/>
  <c r="E404" i="6"/>
  <c r="L364" i="6"/>
  <c r="I364" i="6"/>
  <c r="G364" i="6"/>
  <c r="E364" i="6"/>
  <c r="L530" i="6"/>
  <c r="I530" i="6"/>
  <c r="G530" i="6"/>
  <c r="E530" i="6"/>
  <c r="L564" i="6"/>
  <c r="I564" i="6"/>
  <c r="G564" i="6"/>
  <c r="E564" i="6"/>
  <c r="L478" i="6"/>
  <c r="I478" i="6"/>
  <c r="G478" i="6"/>
  <c r="E478" i="6"/>
  <c r="L543" i="6"/>
  <c r="I543" i="6"/>
  <c r="G543" i="6"/>
  <c r="E543" i="6"/>
  <c r="L244" i="6"/>
  <c r="I244" i="6"/>
  <c r="G244" i="6"/>
  <c r="E244" i="6"/>
  <c r="L480" i="6"/>
  <c r="I480" i="6"/>
  <c r="G480" i="6"/>
  <c r="E480" i="6"/>
  <c r="L172" i="6"/>
  <c r="I172" i="6"/>
  <c r="G172" i="6"/>
  <c r="E172" i="6"/>
  <c r="L12" i="6"/>
  <c r="I12" i="6"/>
  <c r="G12" i="6"/>
  <c r="E12" i="6"/>
  <c r="L86" i="6"/>
  <c r="I86" i="6"/>
  <c r="G86" i="6"/>
  <c r="E86" i="6"/>
  <c r="L15" i="6"/>
  <c r="I15" i="6"/>
  <c r="G15" i="6"/>
  <c r="E15" i="6"/>
  <c r="L551" i="6"/>
  <c r="I551" i="6"/>
  <c r="G551" i="6"/>
  <c r="E551" i="6"/>
  <c r="L541" i="6"/>
  <c r="I541" i="6"/>
  <c r="G541" i="6"/>
  <c r="E541" i="6"/>
  <c r="L451" i="6"/>
  <c r="I451" i="6"/>
  <c r="G451" i="6"/>
  <c r="E451" i="6"/>
  <c r="L255" i="6"/>
  <c r="I255" i="6"/>
  <c r="G255" i="6"/>
  <c r="E255" i="6"/>
  <c r="L122" i="6"/>
  <c r="I122" i="6"/>
  <c r="G122" i="6"/>
  <c r="E122" i="6"/>
  <c r="L443" i="6"/>
  <c r="I443" i="6"/>
  <c r="G443" i="6"/>
  <c r="E443" i="6"/>
  <c r="L139" i="6"/>
  <c r="I139" i="6"/>
  <c r="E139" i="6"/>
  <c r="L355" i="6"/>
  <c r="I355" i="6"/>
  <c r="G355" i="6"/>
  <c r="E355" i="6"/>
  <c r="L19" i="6"/>
  <c r="I19" i="6"/>
  <c r="G19" i="6"/>
  <c r="E19" i="6"/>
  <c r="L482" i="6"/>
  <c r="I482" i="6"/>
  <c r="E482" i="6"/>
  <c r="L358" i="6"/>
  <c r="I358" i="6"/>
  <c r="E358" i="6"/>
  <c r="L565" i="6"/>
  <c r="I565" i="6"/>
  <c r="E565" i="6"/>
  <c r="L328" i="6"/>
  <c r="I328" i="6"/>
  <c r="G328" i="6"/>
  <c r="E328" i="6"/>
  <c r="L425" i="6"/>
  <c r="I425" i="6"/>
  <c r="G425" i="6"/>
  <c r="E425" i="6"/>
  <c r="L68" i="6"/>
  <c r="I68" i="6"/>
  <c r="G68" i="6"/>
  <c r="E68" i="6"/>
  <c r="L238" i="6"/>
  <c r="I238" i="6"/>
  <c r="E238" i="6"/>
  <c r="L80" i="6"/>
  <c r="I80" i="6"/>
  <c r="G80" i="6"/>
  <c r="E80" i="6"/>
  <c r="L253" i="6"/>
  <c r="I253" i="6"/>
  <c r="G253" i="6"/>
  <c r="E253" i="6"/>
  <c r="L359" i="6"/>
  <c r="I359" i="6"/>
  <c r="G359" i="6"/>
  <c r="E359" i="6"/>
  <c r="L121" i="6"/>
  <c r="I121" i="6"/>
  <c r="G121" i="6"/>
  <c r="E121" i="6"/>
  <c r="L88" i="6"/>
  <c r="I88" i="6"/>
  <c r="E88" i="6"/>
  <c r="L325" i="6"/>
  <c r="I325" i="6"/>
  <c r="G325" i="6"/>
  <c r="E325" i="6"/>
  <c r="L351" i="6"/>
  <c r="I351" i="6"/>
  <c r="G351" i="6"/>
  <c r="E351" i="6"/>
  <c r="L399" i="6"/>
  <c r="I399" i="6"/>
  <c r="E399" i="6"/>
  <c r="L550" i="6"/>
  <c r="I550" i="6"/>
  <c r="E550" i="6"/>
  <c r="L176" i="6"/>
  <c r="I176" i="6"/>
  <c r="E176" i="6"/>
  <c r="L418" i="6"/>
  <c r="I418" i="6"/>
  <c r="G418" i="6"/>
  <c r="E418" i="6"/>
  <c r="L587" i="6"/>
  <c r="I587" i="6"/>
  <c r="G587" i="6"/>
  <c r="E587" i="6"/>
  <c r="L577" i="6"/>
  <c r="I577" i="6"/>
  <c r="G577" i="6"/>
  <c r="E577" i="6"/>
  <c r="L298" i="6"/>
  <c r="I298" i="6"/>
  <c r="E298" i="6"/>
  <c r="L540" i="6"/>
  <c r="I540" i="6"/>
  <c r="E540" i="6"/>
  <c r="L481" i="6"/>
  <c r="I481" i="6"/>
  <c r="E481" i="6"/>
  <c r="L448" i="6"/>
  <c r="I448" i="6"/>
  <c r="E448" i="6"/>
  <c r="L426" i="6"/>
  <c r="I426" i="6"/>
  <c r="G426" i="6"/>
  <c r="E426" i="6"/>
  <c r="L486" i="6"/>
  <c r="I486" i="6"/>
  <c r="G486" i="6"/>
  <c r="E486" i="6"/>
  <c r="L400" i="6"/>
  <c r="I400" i="6"/>
  <c r="E400" i="6"/>
  <c r="L395" i="6"/>
  <c r="I395" i="6"/>
  <c r="G395" i="6"/>
  <c r="E395" i="6"/>
  <c r="L510" i="6"/>
  <c r="I510" i="6"/>
  <c r="G510" i="6"/>
  <c r="E510" i="6"/>
  <c r="L16" i="6"/>
  <c r="I16" i="6"/>
  <c r="G16" i="6"/>
  <c r="E16" i="6"/>
  <c r="L275" i="6"/>
  <c r="I275" i="6"/>
  <c r="G275" i="6"/>
  <c r="E275" i="6"/>
  <c r="L237" i="6"/>
  <c r="I237" i="6"/>
  <c r="E237" i="6"/>
  <c r="L184" i="6"/>
  <c r="I184" i="6"/>
  <c r="G184" i="6"/>
  <c r="E184" i="6"/>
  <c r="L473" i="6"/>
  <c r="I473" i="6"/>
  <c r="G473" i="6"/>
  <c r="E473" i="6"/>
  <c r="L144" i="6"/>
  <c r="I144" i="6"/>
  <c r="G144" i="6"/>
  <c r="E144" i="6"/>
  <c r="L193" i="6"/>
  <c r="I193" i="6"/>
  <c r="G193" i="6"/>
  <c r="E193" i="6"/>
  <c r="L150" i="6"/>
  <c r="I150" i="6"/>
  <c r="G150" i="6"/>
  <c r="E150" i="6"/>
  <c r="L429" i="6"/>
  <c r="I429" i="6"/>
  <c r="G429" i="6"/>
  <c r="E429" i="6"/>
  <c r="L503" i="6"/>
  <c r="I503" i="6"/>
  <c r="G503" i="6"/>
  <c r="E503" i="6"/>
  <c r="L252" i="6"/>
  <c r="I252" i="6"/>
  <c r="G252" i="6"/>
  <c r="E252" i="6"/>
  <c r="L251" i="6"/>
  <c r="I251" i="6"/>
  <c r="G251" i="6"/>
  <c r="E251" i="6"/>
  <c r="L445" i="6"/>
  <c r="I445" i="6"/>
  <c r="G445" i="6"/>
  <c r="E445" i="6"/>
  <c r="L584" i="6"/>
  <c r="I584" i="6"/>
  <c r="G584" i="6"/>
  <c r="E584" i="6"/>
  <c r="L378" i="6"/>
  <c r="I378" i="6"/>
  <c r="G378" i="6"/>
  <c r="E378" i="6"/>
  <c r="L366" i="6"/>
  <c r="I366" i="6"/>
  <c r="G366" i="6"/>
  <c r="E366" i="6"/>
  <c r="L392" i="6"/>
  <c r="I392" i="6"/>
  <c r="G392" i="6"/>
  <c r="E392" i="6"/>
  <c r="L192" i="6"/>
  <c r="I192" i="6"/>
  <c r="G192" i="6"/>
  <c r="E192" i="6"/>
  <c r="L556" i="6"/>
  <c r="I556" i="6"/>
  <c r="G556" i="6"/>
  <c r="E556" i="6"/>
  <c r="L117" i="6"/>
  <c r="I117" i="6"/>
  <c r="G117" i="6"/>
  <c r="E117" i="6"/>
  <c r="L519" i="6"/>
  <c r="I519" i="6"/>
  <c r="G519" i="6"/>
  <c r="E519" i="6"/>
  <c r="L235" i="6"/>
  <c r="I235" i="6"/>
  <c r="G235" i="6"/>
  <c r="E235" i="6"/>
  <c r="L458" i="6"/>
  <c r="I458" i="6"/>
  <c r="E458" i="6"/>
  <c r="L542" i="6"/>
  <c r="I542" i="6"/>
  <c r="G542" i="6"/>
  <c r="E542" i="6"/>
  <c r="L487" i="6"/>
  <c r="I487" i="6"/>
  <c r="G487" i="6"/>
  <c r="E487" i="6"/>
  <c r="L257" i="6"/>
  <c r="I257" i="6"/>
  <c r="G257" i="6"/>
  <c r="E257" i="6"/>
  <c r="L352" i="6"/>
  <c r="I352" i="6"/>
  <c r="G352" i="6"/>
  <c r="E352" i="6"/>
  <c r="L554" i="6"/>
  <c r="I554" i="6"/>
  <c r="G554" i="6"/>
  <c r="E554" i="6"/>
  <c r="L460" i="6"/>
  <c r="I460" i="6"/>
  <c r="G460" i="6"/>
  <c r="E460" i="6"/>
  <c r="L591" i="6"/>
  <c r="I591" i="6"/>
  <c r="G591" i="6"/>
  <c r="E591" i="6"/>
  <c r="L266" i="6"/>
  <c r="I266" i="6"/>
  <c r="G266" i="6"/>
  <c r="E266" i="6"/>
  <c r="L381" i="6"/>
  <c r="I381" i="6"/>
  <c r="E381" i="6"/>
  <c r="L491" i="6"/>
  <c r="I491" i="6"/>
  <c r="G491" i="6"/>
  <c r="E491" i="6"/>
  <c r="L439" i="6"/>
  <c r="I439" i="6"/>
  <c r="E439" i="6"/>
  <c r="L256" i="6"/>
  <c r="I256" i="6"/>
  <c r="E256" i="6"/>
  <c r="L229" i="6"/>
  <c r="I229" i="6"/>
  <c r="G229" i="6"/>
  <c r="E229" i="6"/>
  <c r="L230" i="6"/>
  <c r="I230" i="6"/>
  <c r="G230" i="6"/>
  <c r="E230" i="6"/>
  <c r="L412" i="6"/>
  <c r="I412" i="6"/>
  <c r="G412" i="6"/>
  <c r="E412" i="6"/>
  <c r="L398" i="6"/>
  <c r="I398" i="6"/>
  <c r="G398" i="6"/>
  <c r="E398" i="6"/>
  <c r="L228" i="6"/>
  <c r="I228" i="6"/>
  <c r="G228" i="6"/>
  <c r="E228" i="6"/>
  <c r="L459" i="6"/>
  <c r="I459" i="6"/>
  <c r="G459" i="6"/>
  <c r="E459" i="6"/>
  <c r="L361" i="6"/>
  <c r="I361" i="6"/>
  <c r="G361" i="6"/>
  <c r="E361" i="6"/>
  <c r="L558" i="6"/>
  <c r="I558" i="6"/>
  <c r="G558" i="6"/>
  <c r="E558" i="6"/>
  <c r="L421" i="6"/>
  <c r="I421" i="6"/>
  <c r="E421" i="6"/>
  <c r="L241" i="6"/>
  <c r="I241" i="6"/>
  <c r="G241" i="6"/>
  <c r="E241" i="6"/>
  <c r="L258" i="6"/>
  <c r="I258" i="6"/>
  <c r="G258" i="6"/>
  <c r="E258" i="6"/>
  <c r="L586" i="6"/>
  <c r="I586" i="6"/>
  <c r="G586" i="6"/>
  <c r="E586" i="6"/>
  <c r="L231" i="6"/>
  <c r="I231" i="6"/>
  <c r="E231" i="6"/>
  <c r="L146" i="6"/>
  <c r="I146" i="6"/>
  <c r="G146" i="6"/>
  <c r="E146" i="6"/>
  <c r="L569" i="6"/>
  <c r="I569" i="6"/>
  <c r="G569" i="6"/>
  <c r="E569" i="6"/>
  <c r="L465" i="6"/>
  <c r="I465" i="6"/>
  <c r="G465" i="6"/>
  <c r="E465" i="6"/>
  <c r="L69" i="6"/>
  <c r="I69" i="6"/>
  <c r="G69" i="6"/>
  <c r="E69" i="6"/>
  <c r="L442" i="6"/>
  <c r="I442" i="6"/>
  <c r="G442" i="6"/>
  <c r="E442" i="6"/>
  <c r="L218" i="6"/>
  <c r="I218" i="6"/>
  <c r="G218" i="6"/>
  <c r="E218" i="6"/>
  <c r="L377" i="6"/>
  <c r="I377" i="6"/>
  <c r="G377" i="6"/>
  <c r="E377" i="6"/>
  <c r="L427" i="6"/>
  <c r="I427" i="6"/>
  <c r="G427" i="6"/>
  <c r="E427" i="6"/>
  <c r="L513" i="6"/>
  <c r="I513" i="6"/>
  <c r="E513" i="6"/>
  <c r="L191" i="6"/>
  <c r="I191" i="6"/>
  <c r="G191" i="6"/>
  <c r="E191" i="6"/>
  <c r="L527" i="6"/>
  <c r="I527" i="6"/>
  <c r="G527" i="6"/>
  <c r="E527" i="6"/>
  <c r="L492" i="6"/>
  <c r="I492" i="6"/>
  <c r="G492" i="6"/>
  <c r="E492" i="6"/>
  <c r="L119" i="6"/>
  <c r="I119" i="6"/>
  <c r="G119" i="6"/>
  <c r="E119" i="6"/>
  <c r="L585" i="6"/>
  <c r="I585" i="6"/>
  <c r="G585" i="6"/>
  <c r="E585" i="6"/>
  <c r="L113" i="6"/>
  <c r="I113" i="6"/>
  <c r="G113" i="6"/>
  <c r="E113" i="6"/>
  <c r="L553" i="6"/>
  <c r="I553" i="6"/>
  <c r="G553" i="6"/>
  <c r="E553" i="6"/>
  <c r="L234" i="6"/>
  <c r="I234" i="6"/>
  <c r="G234" i="6"/>
  <c r="E234" i="6"/>
  <c r="L376" i="6"/>
  <c r="I376" i="6"/>
  <c r="G376" i="6"/>
  <c r="E376" i="6"/>
  <c r="L573" i="6"/>
  <c r="I573" i="6"/>
  <c r="G573" i="6"/>
  <c r="E573" i="6"/>
  <c r="L22" i="6"/>
  <c r="I22" i="6"/>
  <c r="G22" i="6"/>
  <c r="E22" i="6"/>
  <c r="L164" i="6"/>
  <c r="I164" i="6"/>
  <c r="G164" i="6"/>
  <c r="E164" i="6"/>
  <c r="L475" i="6"/>
  <c r="I475" i="6"/>
  <c r="G475" i="6"/>
  <c r="E475" i="6"/>
  <c r="L151" i="6"/>
  <c r="I151" i="6"/>
  <c r="G151" i="6"/>
  <c r="E151" i="6"/>
  <c r="L246" i="6"/>
  <c r="I246" i="6"/>
  <c r="G246" i="6"/>
  <c r="E246" i="6"/>
  <c r="L494" i="6"/>
  <c r="I494" i="6"/>
  <c r="G494" i="6"/>
  <c r="E494" i="6"/>
  <c r="L484" i="6"/>
  <c r="I484" i="6"/>
  <c r="G484" i="6"/>
  <c r="E484" i="6"/>
  <c r="L588" i="6"/>
  <c r="I588" i="6"/>
  <c r="G588" i="6"/>
  <c r="E588" i="6"/>
  <c r="L528" i="6"/>
  <c r="I528" i="6"/>
  <c r="G528" i="6"/>
  <c r="E528" i="6"/>
  <c r="L595" i="5"/>
  <c r="I595" i="5"/>
  <c r="G595" i="5"/>
  <c r="E595" i="5"/>
  <c r="L594" i="5"/>
  <c r="I594" i="5"/>
  <c r="G594" i="5"/>
  <c r="E594" i="5"/>
  <c r="L593" i="5"/>
  <c r="I593" i="5"/>
  <c r="G593" i="5"/>
  <c r="E593" i="5"/>
  <c r="L592" i="5"/>
  <c r="I592" i="5"/>
  <c r="G592" i="5"/>
  <c r="E592" i="5"/>
  <c r="L591" i="5"/>
  <c r="I591" i="5"/>
  <c r="G591" i="5"/>
  <c r="E591" i="5"/>
  <c r="L590" i="5"/>
  <c r="I590" i="5"/>
  <c r="G590" i="5"/>
  <c r="E590" i="5"/>
  <c r="L589" i="5"/>
  <c r="I589" i="5"/>
  <c r="G589" i="5"/>
  <c r="E589" i="5"/>
  <c r="L588" i="5"/>
  <c r="I588" i="5"/>
  <c r="G588" i="5"/>
  <c r="L587" i="5"/>
  <c r="I587" i="5"/>
  <c r="G587" i="5"/>
  <c r="E587" i="5"/>
  <c r="L586" i="5"/>
  <c r="I586" i="5"/>
  <c r="G586" i="5"/>
  <c r="E586" i="5"/>
  <c r="L585" i="5"/>
  <c r="I585" i="5"/>
  <c r="G585" i="5"/>
  <c r="E585" i="5"/>
  <c r="L584" i="5"/>
  <c r="I584" i="5"/>
  <c r="G584" i="5"/>
  <c r="E584" i="5"/>
  <c r="L583" i="5"/>
  <c r="I583" i="5"/>
  <c r="E583" i="5"/>
  <c r="L582" i="5"/>
  <c r="I582" i="5"/>
  <c r="G582" i="5"/>
  <c r="E582" i="5"/>
  <c r="L581" i="5"/>
  <c r="I581" i="5"/>
  <c r="G581" i="5"/>
  <c r="E581" i="5"/>
  <c r="L580" i="5"/>
  <c r="I580" i="5"/>
  <c r="G580" i="5"/>
  <c r="E580" i="5"/>
  <c r="L579" i="5"/>
  <c r="I579" i="5"/>
  <c r="G579" i="5"/>
  <c r="E579" i="5"/>
  <c r="L578" i="5"/>
  <c r="I578" i="5"/>
  <c r="G578" i="5"/>
  <c r="E578" i="5"/>
  <c r="L577" i="5"/>
  <c r="I577" i="5"/>
  <c r="G577" i="5"/>
  <c r="E577" i="5"/>
  <c r="L576" i="5"/>
  <c r="I576" i="5"/>
  <c r="E576" i="5"/>
  <c r="L575" i="5"/>
  <c r="I575" i="5"/>
  <c r="G575" i="5"/>
  <c r="E575" i="5"/>
  <c r="L574" i="5"/>
  <c r="I574" i="5"/>
  <c r="G574" i="5"/>
  <c r="E574" i="5"/>
  <c r="L573" i="5"/>
  <c r="I573" i="5"/>
  <c r="G573" i="5"/>
  <c r="E573" i="5"/>
  <c r="L572" i="5"/>
  <c r="I572" i="5"/>
  <c r="G572" i="5"/>
  <c r="E572" i="5"/>
  <c r="L571" i="5"/>
  <c r="I571" i="5"/>
  <c r="G571" i="5"/>
  <c r="E571" i="5"/>
  <c r="L570" i="5"/>
  <c r="I570" i="5"/>
  <c r="G570" i="5"/>
  <c r="E570" i="5"/>
  <c r="L569" i="5"/>
  <c r="I569" i="5"/>
  <c r="G569" i="5"/>
  <c r="E569" i="5"/>
  <c r="L568" i="5"/>
  <c r="I568" i="5"/>
  <c r="G568" i="5"/>
  <c r="E568" i="5"/>
  <c r="L567" i="5"/>
  <c r="I567" i="5"/>
  <c r="G567" i="5"/>
  <c r="E567" i="5"/>
  <c r="L566" i="5"/>
  <c r="I566" i="5"/>
  <c r="G566" i="5"/>
  <c r="E566" i="5"/>
  <c r="L565" i="5"/>
  <c r="I565" i="5"/>
  <c r="E565" i="5"/>
  <c r="L564" i="5"/>
  <c r="I564" i="5"/>
  <c r="G564" i="5"/>
  <c r="E564" i="5"/>
  <c r="L563" i="5"/>
  <c r="I563" i="5"/>
  <c r="G563" i="5"/>
  <c r="E563" i="5"/>
  <c r="L562" i="5"/>
  <c r="I562" i="5"/>
  <c r="G562" i="5"/>
  <c r="E562" i="5"/>
  <c r="L561" i="5"/>
  <c r="I561" i="5"/>
  <c r="G561" i="5"/>
  <c r="E561" i="5"/>
  <c r="L560" i="5"/>
  <c r="I560" i="5"/>
  <c r="G560" i="5"/>
  <c r="E560" i="5"/>
  <c r="L559" i="5"/>
  <c r="I559" i="5"/>
  <c r="G559" i="5"/>
  <c r="E559" i="5"/>
  <c r="L558" i="5"/>
  <c r="I558" i="5"/>
  <c r="G558" i="5"/>
  <c r="L557" i="5"/>
  <c r="I557" i="5"/>
  <c r="G557" i="5"/>
  <c r="E557" i="5"/>
  <c r="L556" i="5"/>
  <c r="I556" i="5"/>
  <c r="G556" i="5"/>
  <c r="E556" i="5"/>
  <c r="L555" i="5"/>
  <c r="I555" i="5"/>
  <c r="G555" i="5"/>
  <c r="E555" i="5"/>
  <c r="L554" i="5"/>
  <c r="I554" i="5"/>
  <c r="G554" i="5"/>
  <c r="E554" i="5"/>
  <c r="L553" i="5"/>
  <c r="I553" i="5"/>
  <c r="G553" i="5"/>
  <c r="E553" i="5"/>
  <c r="L552" i="5"/>
  <c r="I552" i="5"/>
  <c r="E552" i="5"/>
  <c r="L551" i="5"/>
  <c r="I551" i="5"/>
  <c r="G551" i="5"/>
  <c r="E551" i="5"/>
  <c r="L550" i="5"/>
  <c r="I550" i="5"/>
  <c r="G550" i="5"/>
  <c r="L549" i="5"/>
  <c r="I549" i="5"/>
  <c r="G549" i="5"/>
  <c r="E549" i="5"/>
  <c r="L548" i="5"/>
  <c r="I548" i="5"/>
  <c r="G548" i="5"/>
  <c r="E548" i="5"/>
  <c r="L547" i="5"/>
  <c r="I547" i="5"/>
  <c r="G547" i="5"/>
  <c r="E547" i="5"/>
  <c r="L546" i="5"/>
  <c r="I546" i="5"/>
  <c r="G546" i="5"/>
  <c r="E546" i="5"/>
  <c r="L545" i="5"/>
  <c r="I545" i="5"/>
  <c r="G545" i="5"/>
  <c r="E545" i="5"/>
  <c r="L544" i="5"/>
  <c r="I544" i="5"/>
  <c r="G544" i="5"/>
  <c r="E544" i="5"/>
  <c r="L543" i="5"/>
  <c r="I543" i="5"/>
  <c r="G543" i="5"/>
  <c r="E543" i="5"/>
  <c r="L542" i="5"/>
  <c r="I542" i="5"/>
  <c r="G542" i="5"/>
  <c r="E542" i="5"/>
  <c r="L541" i="5"/>
  <c r="I541" i="5"/>
  <c r="G541" i="5"/>
  <c r="E541" i="5"/>
  <c r="L540" i="5"/>
  <c r="I540" i="5"/>
  <c r="E540" i="5"/>
  <c r="L539" i="5"/>
  <c r="I539" i="5"/>
  <c r="G539" i="5"/>
  <c r="E539" i="5"/>
  <c r="L538" i="5"/>
  <c r="I538" i="5"/>
  <c r="G538" i="5"/>
  <c r="E538" i="5"/>
  <c r="L537" i="5"/>
  <c r="I537" i="5"/>
  <c r="G537" i="5"/>
  <c r="E537" i="5"/>
  <c r="L536" i="5"/>
  <c r="I536" i="5"/>
  <c r="G536" i="5"/>
  <c r="E536" i="5"/>
  <c r="L535" i="5"/>
  <c r="I535" i="5"/>
  <c r="G535" i="5"/>
  <c r="E535" i="5"/>
  <c r="L534" i="5"/>
  <c r="I534" i="5"/>
  <c r="G534" i="5"/>
  <c r="E534" i="5"/>
  <c r="L533" i="5"/>
  <c r="I533" i="5"/>
  <c r="G533" i="5"/>
  <c r="E533" i="5"/>
  <c r="L532" i="5"/>
  <c r="I532" i="5"/>
  <c r="G532" i="5"/>
  <c r="E532" i="5"/>
  <c r="L531" i="5"/>
  <c r="I531" i="5"/>
  <c r="G531" i="5"/>
  <c r="E531" i="5"/>
  <c r="L530" i="5"/>
  <c r="I530" i="5"/>
  <c r="G530" i="5"/>
  <c r="E530" i="5"/>
  <c r="L529" i="5"/>
  <c r="I529" i="5"/>
  <c r="G529" i="5"/>
  <c r="E529" i="5"/>
  <c r="L528" i="5"/>
  <c r="I528" i="5"/>
  <c r="G528" i="5"/>
  <c r="E528" i="5"/>
  <c r="L527" i="5"/>
  <c r="I527" i="5"/>
  <c r="G527" i="5"/>
  <c r="E527" i="5"/>
  <c r="L526" i="5"/>
  <c r="I526" i="5"/>
  <c r="G526" i="5"/>
  <c r="E526" i="5"/>
  <c r="L525" i="5"/>
  <c r="I525" i="5"/>
  <c r="G525" i="5"/>
  <c r="E525" i="5"/>
  <c r="L524" i="5"/>
  <c r="I524" i="5"/>
  <c r="G524" i="5"/>
  <c r="E524" i="5"/>
  <c r="L523" i="5"/>
  <c r="I523" i="5"/>
  <c r="G523" i="5"/>
  <c r="E523" i="5"/>
  <c r="L522" i="5"/>
  <c r="I522" i="5"/>
  <c r="G522" i="5"/>
  <c r="E522" i="5"/>
  <c r="L521" i="5"/>
  <c r="I521" i="5"/>
  <c r="G521" i="5"/>
  <c r="E521" i="5"/>
  <c r="L520" i="5"/>
  <c r="I520" i="5"/>
  <c r="G520" i="5"/>
  <c r="E520" i="5"/>
  <c r="L519" i="5"/>
  <c r="I519" i="5"/>
  <c r="G519" i="5"/>
  <c r="E519" i="5"/>
  <c r="L518" i="5"/>
  <c r="I518" i="5"/>
  <c r="G518" i="5"/>
  <c r="E518" i="5"/>
  <c r="L517" i="5"/>
  <c r="I517" i="5"/>
  <c r="G517" i="5"/>
  <c r="E517" i="5"/>
  <c r="L516" i="5"/>
  <c r="I516" i="5"/>
  <c r="G516" i="5"/>
  <c r="E516" i="5"/>
  <c r="L515" i="5"/>
  <c r="I515" i="5"/>
  <c r="G515" i="5"/>
  <c r="E515" i="5"/>
  <c r="L514" i="5"/>
  <c r="I514" i="5"/>
  <c r="G514" i="5"/>
  <c r="E514" i="5"/>
  <c r="L513" i="5"/>
  <c r="I513" i="5"/>
  <c r="G513" i="5"/>
  <c r="E513" i="5"/>
  <c r="L512" i="5"/>
  <c r="I512" i="5"/>
  <c r="G512" i="5"/>
  <c r="E512" i="5"/>
  <c r="L511" i="5"/>
  <c r="I511" i="5"/>
  <c r="G511" i="5"/>
  <c r="E511" i="5"/>
  <c r="L510" i="5"/>
  <c r="I510" i="5"/>
  <c r="G510" i="5"/>
  <c r="E510" i="5"/>
  <c r="L509" i="5"/>
  <c r="I509" i="5"/>
  <c r="G509" i="5"/>
  <c r="E509" i="5"/>
  <c r="L508" i="5"/>
  <c r="I508" i="5"/>
  <c r="G508" i="5"/>
  <c r="E508" i="5"/>
  <c r="L507" i="5"/>
  <c r="I507" i="5"/>
  <c r="G507" i="5"/>
  <c r="E507" i="5"/>
  <c r="L506" i="5"/>
  <c r="I506" i="5"/>
  <c r="G506" i="5"/>
  <c r="E506" i="5"/>
  <c r="L505" i="5"/>
  <c r="I505" i="5"/>
  <c r="G505" i="5"/>
  <c r="E505" i="5"/>
  <c r="L504" i="5"/>
  <c r="I504" i="5"/>
  <c r="G504" i="5"/>
  <c r="E504" i="5"/>
  <c r="L503" i="5"/>
  <c r="I503" i="5"/>
  <c r="G503" i="5"/>
  <c r="E503" i="5"/>
  <c r="L502" i="5"/>
  <c r="I502" i="5"/>
  <c r="G502" i="5"/>
  <c r="E502" i="5"/>
  <c r="L501" i="5"/>
  <c r="I501" i="5"/>
  <c r="G501" i="5"/>
  <c r="E501" i="5"/>
  <c r="L500" i="5"/>
  <c r="I500" i="5"/>
  <c r="G500" i="5"/>
  <c r="E500" i="5"/>
  <c r="L499" i="5"/>
  <c r="I499" i="5"/>
  <c r="G499" i="5"/>
  <c r="E499" i="5"/>
  <c r="L498" i="5"/>
  <c r="I498" i="5"/>
  <c r="G498" i="5"/>
  <c r="E498" i="5"/>
  <c r="L497" i="5"/>
  <c r="I497" i="5"/>
  <c r="G497" i="5"/>
  <c r="E497" i="5"/>
  <c r="L496" i="5"/>
  <c r="I496" i="5"/>
  <c r="G496" i="5"/>
  <c r="E496" i="5"/>
  <c r="L495" i="5"/>
  <c r="I495" i="5"/>
  <c r="G495" i="5"/>
  <c r="E495" i="5"/>
  <c r="L494" i="5"/>
  <c r="I494" i="5"/>
  <c r="G494" i="5"/>
  <c r="E494" i="5"/>
  <c r="L493" i="5"/>
  <c r="I493" i="5"/>
  <c r="E493" i="5"/>
  <c r="L492" i="5"/>
  <c r="I492" i="5"/>
  <c r="G492" i="5"/>
  <c r="E492" i="5"/>
  <c r="L491" i="5"/>
  <c r="I491" i="5"/>
  <c r="G491" i="5"/>
  <c r="E491" i="5"/>
  <c r="L490" i="5"/>
  <c r="I490" i="5"/>
  <c r="G490" i="5"/>
  <c r="E490" i="5"/>
  <c r="L489" i="5"/>
  <c r="I489" i="5"/>
  <c r="G489" i="5"/>
  <c r="E489" i="5"/>
  <c r="L488" i="5"/>
  <c r="I488" i="5"/>
  <c r="G488" i="5"/>
  <c r="E488" i="5"/>
  <c r="L487" i="5"/>
  <c r="I487" i="5"/>
  <c r="G487" i="5"/>
  <c r="E487" i="5"/>
  <c r="L486" i="5"/>
  <c r="I486" i="5"/>
  <c r="G486" i="5"/>
  <c r="E486" i="5"/>
  <c r="L485" i="5"/>
  <c r="I485" i="5"/>
  <c r="G485" i="5"/>
  <c r="E485" i="5"/>
  <c r="L484" i="5"/>
  <c r="I484" i="5"/>
  <c r="G484" i="5"/>
  <c r="E484" i="5"/>
  <c r="L483" i="5"/>
  <c r="I483" i="5"/>
  <c r="G483" i="5"/>
  <c r="E483" i="5"/>
  <c r="L482" i="5"/>
  <c r="I482" i="5"/>
  <c r="E482" i="5"/>
  <c r="L481" i="5"/>
  <c r="I481" i="5"/>
  <c r="E481" i="5"/>
  <c r="L480" i="5"/>
  <c r="I480" i="5"/>
  <c r="G480" i="5"/>
  <c r="E480" i="5"/>
  <c r="L479" i="5"/>
  <c r="I479" i="5"/>
  <c r="G479" i="5"/>
  <c r="E479" i="5"/>
  <c r="L478" i="5"/>
  <c r="I478" i="5"/>
  <c r="G478" i="5"/>
  <c r="E478" i="5"/>
  <c r="L477" i="5"/>
  <c r="I477" i="5"/>
  <c r="G477" i="5"/>
  <c r="E477" i="5"/>
  <c r="L476" i="5"/>
  <c r="I476" i="5"/>
  <c r="G476" i="5"/>
  <c r="E476" i="5"/>
  <c r="L475" i="5"/>
  <c r="I475" i="5"/>
  <c r="G475" i="5"/>
  <c r="E475" i="5"/>
  <c r="L474" i="5"/>
  <c r="I474" i="5"/>
  <c r="G474" i="5"/>
  <c r="E474" i="5"/>
  <c r="L473" i="5"/>
  <c r="I473" i="5"/>
  <c r="G473" i="5"/>
  <c r="E473" i="5"/>
  <c r="L472" i="5"/>
  <c r="I472" i="5"/>
  <c r="G472" i="5"/>
  <c r="E472" i="5"/>
  <c r="L471" i="5"/>
  <c r="I471" i="5"/>
  <c r="G471" i="5"/>
  <c r="E471" i="5"/>
  <c r="L470" i="5"/>
  <c r="I470" i="5"/>
  <c r="G470" i="5"/>
  <c r="E470" i="5"/>
  <c r="L469" i="5"/>
  <c r="I469" i="5"/>
  <c r="G469" i="5"/>
  <c r="E469" i="5"/>
  <c r="L468" i="5"/>
  <c r="I468" i="5"/>
  <c r="G468" i="5"/>
  <c r="E468" i="5"/>
  <c r="L466" i="5"/>
  <c r="I466" i="5"/>
  <c r="G466" i="5"/>
  <c r="E466" i="5"/>
  <c r="L467" i="5"/>
  <c r="I467" i="5"/>
  <c r="G467" i="5"/>
  <c r="E467" i="5"/>
  <c r="L465" i="5"/>
  <c r="I465" i="5"/>
  <c r="G465" i="5"/>
  <c r="E465" i="5"/>
  <c r="L464" i="5"/>
  <c r="I464" i="5"/>
  <c r="G464" i="5"/>
  <c r="E464" i="5"/>
  <c r="L463" i="5"/>
  <c r="I463" i="5"/>
  <c r="G463" i="5"/>
  <c r="E463" i="5"/>
  <c r="L462" i="5"/>
  <c r="I462" i="5"/>
  <c r="G462" i="5"/>
  <c r="E462" i="5"/>
  <c r="L461" i="5"/>
  <c r="I461" i="5"/>
  <c r="G461" i="5"/>
  <c r="E461" i="5"/>
  <c r="L460" i="5"/>
  <c r="I460" i="5"/>
  <c r="G460" i="5"/>
  <c r="E460" i="5"/>
  <c r="L459" i="5"/>
  <c r="I459" i="5"/>
  <c r="G459" i="5"/>
  <c r="E459" i="5"/>
  <c r="L458" i="5"/>
  <c r="I458" i="5"/>
  <c r="G458" i="5"/>
  <c r="E458" i="5"/>
  <c r="L457" i="5"/>
  <c r="I457" i="5"/>
  <c r="G457" i="5"/>
  <c r="E457" i="5"/>
  <c r="L456" i="5"/>
  <c r="I456" i="5"/>
  <c r="G456" i="5"/>
  <c r="E456" i="5"/>
  <c r="L455" i="5"/>
  <c r="I455" i="5"/>
  <c r="G455" i="5"/>
  <c r="E455" i="5"/>
  <c r="L454" i="5"/>
  <c r="I454" i="5"/>
  <c r="G454" i="5"/>
  <c r="E454" i="5"/>
  <c r="L453" i="5"/>
  <c r="I453" i="5"/>
  <c r="G453" i="5"/>
  <c r="E453" i="5"/>
  <c r="L452" i="5"/>
  <c r="I452" i="5"/>
  <c r="G452" i="5"/>
  <c r="E452" i="5"/>
  <c r="L451" i="5"/>
  <c r="I451" i="5"/>
  <c r="G451" i="5"/>
  <c r="E451" i="5"/>
  <c r="L450" i="5"/>
  <c r="I450" i="5"/>
  <c r="G450" i="5"/>
  <c r="E450" i="5"/>
  <c r="L449" i="5"/>
  <c r="I449" i="5"/>
  <c r="G449" i="5"/>
  <c r="E449" i="5"/>
  <c r="L448" i="5"/>
  <c r="I448" i="5"/>
  <c r="E448" i="5"/>
  <c r="L447" i="5"/>
  <c r="I447" i="5"/>
  <c r="G447" i="5"/>
  <c r="E447" i="5"/>
  <c r="L446" i="5"/>
  <c r="I446" i="5"/>
  <c r="G446" i="5"/>
  <c r="E446" i="5"/>
  <c r="L445" i="5"/>
  <c r="I445" i="5"/>
  <c r="G445" i="5"/>
  <c r="E445" i="5"/>
  <c r="L444" i="5"/>
  <c r="I444" i="5"/>
  <c r="G444" i="5"/>
  <c r="E444" i="5"/>
  <c r="L443" i="5"/>
  <c r="I443" i="5"/>
  <c r="G443" i="5"/>
  <c r="E443" i="5"/>
  <c r="L442" i="5"/>
  <c r="I442" i="5"/>
  <c r="G442" i="5"/>
  <c r="E442" i="5"/>
  <c r="L441" i="5"/>
  <c r="I441" i="5"/>
  <c r="G441" i="5"/>
  <c r="E441" i="5"/>
  <c r="L440" i="5"/>
  <c r="I440" i="5"/>
  <c r="G440" i="5"/>
  <c r="E440" i="5"/>
  <c r="L439" i="5"/>
  <c r="I439" i="5"/>
  <c r="G439" i="5"/>
  <c r="E439" i="5"/>
  <c r="L438" i="5"/>
  <c r="I438" i="5"/>
  <c r="G438" i="5"/>
  <c r="E438" i="5"/>
  <c r="L437" i="5"/>
  <c r="I437" i="5"/>
  <c r="G437" i="5"/>
  <c r="E437" i="5"/>
  <c r="L436" i="5"/>
  <c r="I436" i="5"/>
  <c r="G436" i="5"/>
  <c r="E436" i="5"/>
  <c r="L435" i="5"/>
  <c r="I435" i="5"/>
  <c r="G435" i="5"/>
  <c r="E435" i="5"/>
  <c r="L434" i="5"/>
  <c r="I434" i="5"/>
  <c r="G434" i="5"/>
  <c r="E434" i="5"/>
  <c r="L433" i="5"/>
  <c r="I433" i="5"/>
  <c r="G433" i="5"/>
  <c r="E433" i="5"/>
  <c r="L432" i="5"/>
  <c r="I432" i="5"/>
  <c r="G432" i="5"/>
  <c r="E432" i="5"/>
  <c r="L431" i="5"/>
  <c r="I431" i="5"/>
  <c r="G431" i="5"/>
  <c r="E431" i="5"/>
  <c r="L430" i="5"/>
  <c r="I430" i="5"/>
  <c r="G430" i="5"/>
  <c r="E430" i="5"/>
  <c r="L429" i="5"/>
  <c r="I429" i="5"/>
  <c r="G429" i="5"/>
  <c r="E429" i="5"/>
  <c r="L428" i="5"/>
  <c r="I428" i="5"/>
  <c r="G428" i="5"/>
  <c r="E428" i="5"/>
  <c r="L427" i="5"/>
  <c r="I427" i="5"/>
  <c r="G427" i="5"/>
  <c r="E427" i="5"/>
  <c r="L426" i="5"/>
  <c r="I426" i="5"/>
  <c r="G426" i="5"/>
  <c r="E426" i="5"/>
  <c r="L425" i="5"/>
  <c r="I425" i="5"/>
  <c r="G425" i="5"/>
  <c r="E425" i="5"/>
  <c r="L424" i="5"/>
  <c r="I424" i="5"/>
  <c r="G424" i="5"/>
  <c r="E424" i="5"/>
  <c r="L423" i="5"/>
  <c r="I423" i="5"/>
  <c r="G423" i="5"/>
  <c r="E423" i="5"/>
  <c r="L422" i="5"/>
  <c r="I422" i="5"/>
  <c r="G422" i="5"/>
  <c r="E422" i="5"/>
  <c r="L421" i="5"/>
  <c r="I421" i="5"/>
  <c r="E421" i="5"/>
  <c r="L420" i="5"/>
  <c r="I420" i="5"/>
  <c r="G420" i="5"/>
  <c r="E420" i="5"/>
  <c r="L419" i="5"/>
  <c r="I419" i="5"/>
  <c r="G419" i="5"/>
  <c r="E419" i="5"/>
  <c r="L418" i="5"/>
  <c r="I418" i="5"/>
  <c r="G418" i="5"/>
  <c r="E418" i="5"/>
  <c r="L417" i="5"/>
  <c r="I417" i="5"/>
  <c r="G417" i="5"/>
  <c r="E417" i="5"/>
  <c r="L416" i="5"/>
  <c r="I416" i="5"/>
  <c r="G416" i="5"/>
  <c r="E416" i="5"/>
  <c r="L415" i="5"/>
  <c r="I415" i="5"/>
  <c r="G415" i="5"/>
  <c r="E415" i="5"/>
  <c r="L414" i="5"/>
  <c r="I414" i="5"/>
  <c r="G414" i="5"/>
  <c r="E414" i="5"/>
  <c r="L413" i="5"/>
  <c r="I413" i="5"/>
  <c r="G413" i="5"/>
  <c r="E413" i="5"/>
  <c r="L412" i="5"/>
  <c r="I412" i="5"/>
  <c r="G412" i="5"/>
  <c r="E412" i="5"/>
  <c r="L411" i="5"/>
  <c r="I411" i="5"/>
  <c r="G411" i="5"/>
  <c r="E411" i="5"/>
  <c r="L410" i="5"/>
  <c r="I410" i="5"/>
  <c r="G410" i="5"/>
  <c r="E410" i="5"/>
  <c r="L409" i="5"/>
  <c r="I409" i="5"/>
  <c r="E409" i="5"/>
  <c r="L408" i="5"/>
  <c r="I408" i="5"/>
  <c r="G408" i="5"/>
  <c r="E408" i="5"/>
  <c r="L407" i="5"/>
  <c r="I407" i="5"/>
  <c r="G407" i="5"/>
  <c r="E407" i="5"/>
  <c r="L406" i="5"/>
  <c r="I406" i="5"/>
  <c r="G406" i="5"/>
  <c r="E406" i="5"/>
  <c r="L405" i="5"/>
  <c r="I405" i="5"/>
  <c r="G405" i="5"/>
  <c r="E405" i="5"/>
  <c r="L404" i="5"/>
  <c r="I404" i="5"/>
  <c r="G404" i="5"/>
  <c r="E404" i="5"/>
  <c r="L403" i="5"/>
  <c r="I403" i="5"/>
  <c r="G403" i="5"/>
  <c r="E403" i="5"/>
  <c r="L402" i="5"/>
  <c r="I402" i="5"/>
  <c r="G402" i="5"/>
  <c r="E402" i="5"/>
  <c r="L401" i="5"/>
  <c r="I401" i="5"/>
  <c r="G401" i="5"/>
  <c r="E401" i="5"/>
  <c r="L400" i="5"/>
  <c r="I400" i="5"/>
  <c r="G400" i="5"/>
  <c r="E400" i="5"/>
  <c r="L399" i="5"/>
  <c r="I399" i="5"/>
  <c r="E399" i="5"/>
  <c r="L398" i="5"/>
  <c r="I398" i="5"/>
  <c r="G398" i="5"/>
  <c r="E398" i="5"/>
  <c r="L397" i="5"/>
  <c r="I397" i="5"/>
  <c r="G397" i="5"/>
  <c r="E397" i="5"/>
  <c r="L396" i="5"/>
  <c r="I396" i="5"/>
  <c r="G396" i="5"/>
  <c r="E396" i="5"/>
  <c r="L395" i="5"/>
  <c r="I395" i="5"/>
  <c r="G395" i="5"/>
  <c r="E395" i="5"/>
  <c r="L394" i="5"/>
  <c r="I394" i="5"/>
  <c r="G394" i="5"/>
  <c r="E394" i="5"/>
  <c r="L393" i="5"/>
  <c r="I393" i="5"/>
  <c r="G393" i="5"/>
  <c r="E393" i="5"/>
  <c r="L392" i="5"/>
  <c r="I392" i="5"/>
  <c r="G392" i="5"/>
  <c r="E392" i="5"/>
  <c r="L391" i="5"/>
  <c r="I391" i="5"/>
  <c r="G391" i="5"/>
  <c r="E391" i="5"/>
  <c r="L390" i="5"/>
  <c r="I390" i="5"/>
  <c r="G390" i="5"/>
  <c r="E390" i="5"/>
  <c r="L389" i="5"/>
  <c r="I389" i="5"/>
  <c r="G389" i="5"/>
  <c r="E389" i="5"/>
  <c r="L388" i="5"/>
  <c r="I388" i="5"/>
  <c r="G388" i="5"/>
  <c r="E388" i="5"/>
  <c r="L387" i="5"/>
  <c r="I387" i="5"/>
  <c r="E387" i="5"/>
  <c r="L386" i="5"/>
  <c r="I386" i="5"/>
  <c r="G386" i="5"/>
  <c r="E386" i="5"/>
  <c r="L385" i="5"/>
  <c r="I385" i="5"/>
  <c r="G385" i="5"/>
  <c r="E385" i="5"/>
  <c r="L384" i="5"/>
  <c r="I384" i="5"/>
  <c r="G384" i="5"/>
  <c r="E384" i="5"/>
  <c r="L383" i="5"/>
  <c r="I383" i="5"/>
  <c r="G383" i="5"/>
  <c r="E383" i="5"/>
  <c r="L382" i="5"/>
  <c r="I382" i="5"/>
  <c r="G382" i="5"/>
  <c r="E382" i="5"/>
  <c r="L381" i="5"/>
  <c r="I381" i="5"/>
  <c r="G381" i="5"/>
  <c r="E381" i="5"/>
  <c r="L380" i="5"/>
  <c r="I380" i="5"/>
  <c r="G380" i="5"/>
  <c r="E380" i="5"/>
  <c r="L379" i="5"/>
  <c r="I379" i="5"/>
  <c r="G379" i="5"/>
  <c r="E379" i="5"/>
  <c r="L378" i="5"/>
  <c r="I378" i="5"/>
  <c r="G378" i="5"/>
  <c r="E378" i="5"/>
  <c r="L377" i="5"/>
  <c r="I377" i="5"/>
  <c r="G377" i="5"/>
  <c r="E377" i="5"/>
  <c r="L376" i="5"/>
  <c r="I376" i="5"/>
  <c r="G376" i="5"/>
  <c r="E376" i="5"/>
  <c r="L375" i="5"/>
  <c r="I375" i="5"/>
  <c r="G375" i="5"/>
  <c r="E375" i="5"/>
  <c r="L374" i="5"/>
  <c r="I374" i="5"/>
  <c r="E374" i="5"/>
  <c r="L373" i="5"/>
  <c r="I373" i="5"/>
  <c r="G373" i="5"/>
  <c r="E373" i="5"/>
  <c r="L372" i="5"/>
  <c r="I372" i="5"/>
  <c r="G372" i="5"/>
  <c r="E372" i="5"/>
  <c r="L371" i="5"/>
  <c r="I371" i="5"/>
  <c r="G371" i="5"/>
  <c r="E371" i="5"/>
  <c r="L370" i="5"/>
  <c r="I370" i="5"/>
  <c r="G370" i="5"/>
  <c r="E370" i="5"/>
  <c r="L369" i="5"/>
  <c r="I369" i="5"/>
  <c r="G369" i="5"/>
  <c r="E369" i="5"/>
  <c r="L368" i="5"/>
  <c r="I368" i="5"/>
  <c r="G368" i="5"/>
  <c r="E368" i="5"/>
  <c r="L367" i="5"/>
  <c r="I367" i="5"/>
  <c r="G367" i="5"/>
  <c r="E367" i="5"/>
  <c r="L366" i="5"/>
  <c r="I366" i="5"/>
  <c r="G366" i="5"/>
  <c r="E366" i="5"/>
  <c r="L365" i="5"/>
  <c r="I365" i="5"/>
  <c r="G365" i="5"/>
  <c r="E365" i="5"/>
  <c r="L364" i="5"/>
  <c r="I364" i="5"/>
  <c r="G364" i="5"/>
  <c r="E364" i="5"/>
  <c r="L363" i="5"/>
  <c r="I363" i="5"/>
  <c r="G363" i="5"/>
  <c r="E363" i="5"/>
  <c r="L362" i="5"/>
  <c r="I362" i="5"/>
  <c r="G362" i="5"/>
  <c r="E362" i="5"/>
  <c r="L361" i="5"/>
  <c r="I361" i="5"/>
  <c r="G361" i="5"/>
  <c r="E361" i="5"/>
  <c r="L360" i="5"/>
  <c r="I360" i="5"/>
  <c r="G360" i="5"/>
  <c r="E360" i="5"/>
  <c r="L359" i="5"/>
  <c r="I359" i="5"/>
  <c r="G359" i="5"/>
  <c r="E359" i="5"/>
  <c r="L358" i="5"/>
  <c r="I358" i="5"/>
  <c r="E358" i="5"/>
  <c r="L357" i="5"/>
  <c r="I357" i="5"/>
  <c r="G357" i="5"/>
  <c r="E357" i="5"/>
  <c r="L356" i="5"/>
  <c r="I356" i="5"/>
  <c r="G356" i="5"/>
  <c r="E356" i="5"/>
  <c r="L355" i="5"/>
  <c r="I355" i="5"/>
  <c r="G355" i="5"/>
  <c r="E355" i="5"/>
  <c r="L354" i="5"/>
  <c r="I354" i="5"/>
  <c r="G354" i="5"/>
  <c r="E354" i="5"/>
  <c r="L353" i="5"/>
  <c r="I353" i="5"/>
  <c r="G353" i="5"/>
  <c r="E353" i="5"/>
  <c r="L352" i="5"/>
  <c r="I352" i="5"/>
  <c r="G352" i="5"/>
  <c r="E352" i="5"/>
  <c r="L351" i="5"/>
  <c r="I351" i="5"/>
  <c r="G351" i="5"/>
  <c r="E351" i="5"/>
  <c r="L350" i="5"/>
  <c r="I350" i="5"/>
  <c r="G350" i="5"/>
  <c r="E350" i="5"/>
  <c r="L349" i="5"/>
  <c r="I349" i="5"/>
  <c r="G349" i="5"/>
  <c r="E349" i="5"/>
  <c r="L348" i="5"/>
  <c r="I348" i="5"/>
  <c r="G348" i="5"/>
  <c r="E348" i="5"/>
  <c r="L347" i="5"/>
  <c r="I347" i="5"/>
  <c r="G347" i="5"/>
  <c r="E347" i="5"/>
  <c r="L346" i="5"/>
  <c r="I346" i="5"/>
  <c r="G346" i="5"/>
  <c r="E346" i="5"/>
  <c r="L345" i="5"/>
  <c r="I345" i="5"/>
  <c r="G345" i="5"/>
  <c r="E345" i="5"/>
  <c r="L344" i="5"/>
  <c r="I344" i="5"/>
  <c r="G344" i="5"/>
  <c r="E344" i="5"/>
  <c r="L343" i="5"/>
  <c r="I343" i="5"/>
  <c r="G343" i="5"/>
  <c r="E343" i="5"/>
  <c r="L342" i="5"/>
  <c r="I342" i="5"/>
  <c r="G342" i="5"/>
  <c r="E342" i="5"/>
  <c r="L341" i="5"/>
  <c r="I341" i="5"/>
  <c r="G341" i="5"/>
  <c r="E341" i="5"/>
  <c r="L340" i="5"/>
  <c r="I340" i="5"/>
  <c r="G340" i="5"/>
  <c r="E340" i="5"/>
  <c r="L339" i="5"/>
  <c r="I339" i="5"/>
  <c r="G339" i="5"/>
  <c r="E339" i="5"/>
  <c r="L338" i="5"/>
  <c r="I338" i="5"/>
  <c r="G338" i="5"/>
  <c r="E338" i="5"/>
  <c r="L337" i="5"/>
  <c r="I337" i="5"/>
  <c r="G337" i="5"/>
  <c r="E337" i="5"/>
  <c r="L336" i="5"/>
  <c r="I336" i="5"/>
  <c r="G336" i="5"/>
  <c r="E336" i="5"/>
  <c r="L335" i="5"/>
  <c r="I335" i="5"/>
  <c r="G335" i="5"/>
  <c r="E335" i="5"/>
  <c r="L334" i="5"/>
  <c r="I334" i="5"/>
  <c r="G334" i="5"/>
  <c r="E334" i="5"/>
  <c r="L333" i="5"/>
  <c r="I333" i="5"/>
  <c r="G333" i="5"/>
  <c r="E333" i="5"/>
  <c r="L332" i="5"/>
  <c r="I332" i="5"/>
  <c r="G332" i="5"/>
  <c r="E332" i="5"/>
  <c r="L331" i="5"/>
  <c r="I331" i="5"/>
  <c r="G331" i="5"/>
  <c r="E331" i="5"/>
  <c r="L330" i="5"/>
  <c r="I330" i="5"/>
  <c r="G330" i="5"/>
  <c r="E330" i="5"/>
  <c r="L329" i="5"/>
  <c r="I329" i="5"/>
  <c r="G329" i="5"/>
  <c r="E329" i="5"/>
  <c r="L328" i="5"/>
  <c r="I328" i="5"/>
  <c r="G328" i="5"/>
  <c r="E328" i="5"/>
  <c r="L327" i="5"/>
  <c r="I327" i="5"/>
  <c r="G327" i="5"/>
  <c r="E327" i="5"/>
  <c r="L326" i="5"/>
  <c r="I326" i="5"/>
  <c r="G326" i="5"/>
  <c r="E326" i="5"/>
  <c r="L325" i="5"/>
  <c r="I325" i="5"/>
  <c r="G325" i="5"/>
  <c r="E325" i="5"/>
  <c r="L324" i="5"/>
  <c r="I324" i="5"/>
  <c r="G324" i="5"/>
  <c r="E324" i="5"/>
  <c r="L323" i="5"/>
  <c r="I323" i="5"/>
  <c r="G323" i="5"/>
  <c r="E323" i="5"/>
  <c r="L322" i="5"/>
  <c r="I322" i="5"/>
  <c r="G322" i="5"/>
  <c r="E322" i="5"/>
  <c r="L321" i="5"/>
  <c r="I321" i="5"/>
  <c r="G321" i="5"/>
  <c r="E321" i="5"/>
  <c r="L320" i="5"/>
  <c r="I320" i="5"/>
  <c r="G320" i="5"/>
  <c r="E320" i="5"/>
  <c r="L319" i="5"/>
  <c r="I319" i="5"/>
  <c r="G319" i="5"/>
  <c r="E319" i="5"/>
  <c r="L318" i="5"/>
  <c r="I318" i="5"/>
  <c r="G318" i="5"/>
  <c r="E318" i="5"/>
  <c r="L317" i="5"/>
  <c r="I317" i="5"/>
  <c r="G317" i="5"/>
  <c r="E317" i="5"/>
  <c r="L316" i="5"/>
  <c r="I316" i="5"/>
  <c r="G316" i="5"/>
  <c r="E316" i="5"/>
  <c r="L315" i="5"/>
  <c r="I315" i="5"/>
  <c r="G315" i="5"/>
  <c r="E315" i="5"/>
  <c r="L314" i="5"/>
  <c r="I314" i="5"/>
  <c r="G314" i="5"/>
  <c r="E314" i="5"/>
  <c r="L313" i="5"/>
  <c r="I313" i="5"/>
  <c r="G313" i="5"/>
  <c r="E313" i="5"/>
  <c r="L312" i="5"/>
  <c r="I312" i="5"/>
  <c r="G312" i="5"/>
  <c r="E312" i="5"/>
  <c r="L311" i="5"/>
  <c r="I311" i="5"/>
  <c r="G311" i="5"/>
  <c r="E311" i="5"/>
  <c r="L310" i="5"/>
  <c r="I310" i="5"/>
  <c r="G310" i="5"/>
  <c r="E310" i="5"/>
  <c r="L309" i="5"/>
  <c r="I309" i="5"/>
  <c r="G309" i="5"/>
  <c r="E309" i="5"/>
  <c r="L308" i="5"/>
  <c r="I308" i="5"/>
  <c r="G308" i="5"/>
  <c r="E308" i="5"/>
  <c r="L307" i="5"/>
  <c r="I307" i="5"/>
  <c r="G307" i="5"/>
  <c r="E307" i="5"/>
  <c r="L306" i="5"/>
  <c r="I306" i="5"/>
  <c r="G306" i="5"/>
  <c r="E306" i="5"/>
  <c r="L305" i="5"/>
  <c r="I305" i="5"/>
  <c r="G305" i="5"/>
  <c r="E305" i="5"/>
  <c r="L304" i="5"/>
  <c r="I304" i="5"/>
  <c r="G304" i="5"/>
  <c r="E304" i="5"/>
  <c r="L303" i="5"/>
  <c r="I303" i="5"/>
  <c r="G303" i="5"/>
  <c r="E303" i="5"/>
  <c r="L302" i="5"/>
  <c r="I302" i="5"/>
  <c r="G302" i="5"/>
  <c r="E302" i="5"/>
  <c r="L301" i="5"/>
  <c r="I301" i="5"/>
  <c r="G301" i="5"/>
  <c r="E301" i="5"/>
  <c r="L300" i="5"/>
  <c r="I300" i="5"/>
  <c r="G300" i="5"/>
  <c r="E300" i="5"/>
  <c r="L299" i="5"/>
  <c r="I299" i="5"/>
  <c r="G299" i="5"/>
  <c r="E299" i="5"/>
  <c r="L298" i="5"/>
  <c r="I298" i="5"/>
  <c r="E298" i="5"/>
  <c r="L297" i="5"/>
  <c r="I297" i="5"/>
  <c r="G297" i="5"/>
  <c r="E297" i="5"/>
  <c r="L296" i="5"/>
  <c r="I296" i="5"/>
  <c r="G296" i="5"/>
  <c r="E296" i="5"/>
  <c r="L295" i="5"/>
  <c r="I295" i="5"/>
  <c r="G295" i="5"/>
  <c r="E295" i="5"/>
  <c r="L294" i="5"/>
  <c r="I294" i="5"/>
  <c r="G294" i="5"/>
  <c r="E294" i="5"/>
  <c r="L293" i="5"/>
  <c r="I293" i="5"/>
  <c r="G293" i="5"/>
  <c r="E293" i="5"/>
  <c r="L292" i="5"/>
  <c r="I292" i="5"/>
  <c r="G292" i="5"/>
  <c r="E292" i="5"/>
  <c r="L291" i="5"/>
  <c r="I291" i="5"/>
  <c r="G291" i="5"/>
  <c r="E291" i="5"/>
  <c r="L290" i="5"/>
  <c r="I290" i="5"/>
  <c r="G290" i="5"/>
  <c r="E290" i="5"/>
  <c r="L289" i="5"/>
  <c r="I289" i="5"/>
  <c r="G289" i="5"/>
  <c r="E289" i="5"/>
  <c r="L288" i="5"/>
  <c r="I288" i="5"/>
  <c r="G288" i="5"/>
  <c r="E288" i="5"/>
  <c r="L287" i="5"/>
  <c r="I287" i="5"/>
  <c r="E287" i="5"/>
  <c r="L286" i="5"/>
  <c r="I286" i="5"/>
  <c r="G286" i="5"/>
  <c r="E286" i="5"/>
  <c r="L285" i="5"/>
  <c r="I285" i="5"/>
  <c r="G285" i="5"/>
  <c r="E285" i="5"/>
  <c r="L284" i="5"/>
  <c r="I284" i="5"/>
  <c r="G284" i="5"/>
  <c r="E284" i="5"/>
  <c r="L283" i="5"/>
  <c r="I283" i="5"/>
  <c r="G283" i="5"/>
  <c r="E283" i="5"/>
  <c r="L282" i="5"/>
  <c r="I282" i="5"/>
  <c r="G282" i="5"/>
  <c r="E282" i="5"/>
  <c r="L281" i="5"/>
  <c r="I281" i="5"/>
  <c r="G281" i="5"/>
  <c r="E281" i="5"/>
  <c r="L280" i="5"/>
  <c r="I280" i="5"/>
  <c r="G280" i="5"/>
  <c r="E280" i="5"/>
  <c r="L278" i="5"/>
  <c r="I278" i="5"/>
  <c r="G278" i="5"/>
  <c r="E278" i="5"/>
  <c r="L279" i="5"/>
  <c r="I279" i="5"/>
  <c r="G279" i="5"/>
  <c r="E279" i="5"/>
  <c r="L277" i="5"/>
  <c r="I277" i="5"/>
  <c r="G277" i="5"/>
  <c r="E277" i="5"/>
  <c r="L276" i="5"/>
  <c r="I276" i="5"/>
  <c r="G276" i="5"/>
  <c r="E276" i="5"/>
  <c r="L275" i="5"/>
  <c r="I275" i="5"/>
  <c r="G275" i="5"/>
  <c r="E275" i="5"/>
  <c r="L274" i="5"/>
  <c r="I274" i="5"/>
  <c r="G274" i="5"/>
  <c r="E274" i="5"/>
  <c r="L273" i="5"/>
  <c r="I273" i="5"/>
  <c r="G273" i="5"/>
  <c r="E273" i="5"/>
  <c r="L272" i="5"/>
  <c r="I272" i="5"/>
  <c r="G272" i="5"/>
  <c r="E272" i="5"/>
  <c r="L271" i="5"/>
  <c r="I271" i="5"/>
  <c r="G271" i="5"/>
  <c r="E271" i="5"/>
  <c r="L270" i="5"/>
  <c r="I270" i="5"/>
  <c r="G270" i="5"/>
  <c r="E270" i="5"/>
  <c r="L269" i="5"/>
  <c r="I269" i="5"/>
  <c r="G269" i="5"/>
  <c r="E269" i="5"/>
  <c r="L268" i="5"/>
  <c r="I268" i="5"/>
  <c r="G268" i="5"/>
  <c r="E268" i="5"/>
  <c r="L267" i="5"/>
  <c r="I267" i="5"/>
  <c r="G267" i="5"/>
  <c r="E267" i="5"/>
  <c r="L266" i="5"/>
  <c r="I266" i="5"/>
  <c r="G266" i="5"/>
  <c r="E266" i="5"/>
  <c r="L265" i="5"/>
  <c r="I265" i="5"/>
  <c r="E265" i="5"/>
  <c r="L264" i="5"/>
  <c r="I264" i="5"/>
  <c r="G264" i="5"/>
  <c r="E264" i="5"/>
  <c r="L263" i="5"/>
  <c r="I263" i="5"/>
  <c r="G263" i="5"/>
  <c r="E263" i="5"/>
  <c r="L262" i="5"/>
  <c r="I262" i="5"/>
  <c r="G262" i="5"/>
  <c r="E262" i="5"/>
  <c r="L261" i="5"/>
  <c r="I261" i="5"/>
  <c r="G261" i="5"/>
  <c r="E261" i="5"/>
  <c r="L260" i="5"/>
  <c r="I260" i="5"/>
  <c r="G260" i="5"/>
  <c r="E260" i="5"/>
  <c r="L259" i="5"/>
  <c r="I259" i="5"/>
  <c r="G259" i="5"/>
  <c r="E259" i="5"/>
  <c r="L258" i="5"/>
  <c r="I258" i="5"/>
  <c r="G258" i="5"/>
  <c r="E258" i="5"/>
  <c r="L257" i="5"/>
  <c r="I257" i="5"/>
  <c r="G257" i="5"/>
  <c r="E257" i="5"/>
  <c r="L256" i="5"/>
  <c r="I256" i="5"/>
  <c r="G256" i="5"/>
  <c r="E256" i="5"/>
  <c r="L255" i="5"/>
  <c r="I255" i="5"/>
  <c r="G255" i="5"/>
  <c r="E255" i="5"/>
  <c r="L254" i="5"/>
  <c r="I254" i="5"/>
  <c r="G254" i="5"/>
  <c r="E254" i="5"/>
  <c r="L253" i="5"/>
  <c r="I253" i="5"/>
  <c r="E253" i="5"/>
  <c r="L252" i="5"/>
  <c r="I252" i="5"/>
  <c r="G252" i="5"/>
  <c r="E252" i="5"/>
  <c r="L251" i="5"/>
  <c r="I251" i="5"/>
  <c r="G251" i="5"/>
  <c r="E251" i="5"/>
  <c r="L250" i="5"/>
  <c r="I250" i="5"/>
  <c r="G250" i="5"/>
  <c r="E250" i="5"/>
  <c r="L249" i="5"/>
  <c r="I249" i="5"/>
  <c r="G249" i="5"/>
  <c r="E249" i="5"/>
  <c r="L248" i="5"/>
  <c r="I248" i="5"/>
  <c r="G248" i="5"/>
  <c r="E248" i="5"/>
  <c r="L247" i="5"/>
  <c r="I247" i="5"/>
  <c r="G247" i="5"/>
  <c r="E247" i="5"/>
  <c r="L246" i="5"/>
  <c r="I246" i="5"/>
  <c r="G246" i="5"/>
  <c r="E246" i="5"/>
  <c r="L245" i="5"/>
  <c r="I245" i="5"/>
  <c r="G245" i="5"/>
  <c r="E245" i="5"/>
  <c r="L244" i="5"/>
  <c r="I244" i="5"/>
  <c r="G244" i="5"/>
  <c r="E244" i="5"/>
  <c r="L243" i="5"/>
  <c r="I243" i="5"/>
  <c r="G243" i="5"/>
  <c r="E243" i="5"/>
  <c r="L242" i="5"/>
  <c r="I242" i="5"/>
  <c r="G242" i="5"/>
  <c r="E242" i="5"/>
  <c r="L241" i="5"/>
  <c r="I241" i="5"/>
  <c r="G241" i="5"/>
  <c r="E241" i="5"/>
  <c r="L240" i="5"/>
  <c r="I240" i="5"/>
  <c r="G240" i="5"/>
  <c r="E240" i="5"/>
  <c r="L239" i="5"/>
  <c r="I239" i="5"/>
  <c r="G239" i="5"/>
  <c r="E239" i="5"/>
  <c r="L238" i="5"/>
  <c r="I238" i="5"/>
  <c r="E238" i="5"/>
  <c r="L237" i="5"/>
  <c r="I237" i="5"/>
  <c r="G237" i="5"/>
  <c r="E237" i="5"/>
  <c r="L236" i="5"/>
  <c r="I236" i="5"/>
  <c r="G236" i="5"/>
  <c r="E236" i="5"/>
  <c r="L235" i="5"/>
  <c r="I235" i="5"/>
  <c r="G235" i="5"/>
  <c r="E235" i="5"/>
  <c r="L234" i="5"/>
  <c r="I234" i="5"/>
  <c r="G234" i="5"/>
  <c r="E234" i="5"/>
  <c r="L233" i="5"/>
  <c r="I233" i="5"/>
  <c r="E233" i="5"/>
  <c r="L232" i="5"/>
  <c r="I232" i="5"/>
  <c r="G232" i="5"/>
  <c r="E232" i="5"/>
  <c r="L231" i="5"/>
  <c r="I231" i="5"/>
  <c r="G231" i="5"/>
  <c r="E231" i="5"/>
  <c r="L230" i="5"/>
  <c r="I230" i="5"/>
  <c r="G230" i="5"/>
  <c r="E230" i="5"/>
  <c r="L229" i="5"/>
  <c r="I229" i="5"/>
  <c r="G229" i="5"/>
  <c r="E229" i="5"/>
  <c r="L228" i="5"/>
  <c r="I228" i="5"/>
  <c r="G228" i="5"/>
  <c r="E228" i="5"/>
  <c r="L227" i="5"/>
  <c r="I227" i="5"/>
  <c r="G227" i="5"/>
  <c r="E227" i="5"/>
  <c r="L226" i="5"/>
  <c r="I226" i="5"/>
  <c r="G226" i="5"/>
  <c r="E226" i="5"/>
  <c r="L225" i="5"/>
  <c r="I225" i="5"/>
  <c r="G225" i="5"/>
  <c r="E225" i="5"/>
  <c r="L224" i="5"/>
  <c r="I224" i="5"/>
  <c r="G224" i="5"/>
  <c r="E224" i="5"/>
  <c r="L223" i="5"/>
  <c r="I223" i="5"/>
  <c r="G223" i="5"/>
  <c r="E223" i="5"/>
  <c r="L221" i="5"/>
  <c r="I221" i="5"/>
  <c r="G221" i="5"/>
  <c r="E221" i="5"/>
  <c r="L222" i="5"/>
  <c r="I222" i="5"/>
  <c r="G222" i="5"/>
  <c r="E222" i="5"/>
  <c r="L220" i="5"/>
  <c r="I220" i="5"/>
  <c r="G220" i="5"/>
  <c r="E220" i="5"/>
  <c r="L219" i="5"/>
  <c r="I219" i="5"/>
  <c r="G219" i="5"/>
  <c r="E219" i="5"/>
  <c r="L218" i="5"/>
  <c r="I218" i="5"/>
  <c r="G218" i="5"/>
  <c r="E218" i="5"/>
  <c r="L217" i="5"/>
  <c r="I217" i="5"/>
  <c r="G217" i="5"/>
  <c r="E217" i="5"/>
  <c r="L216" i="5"/>
  <c r="I216" i="5"/>
  <c r="G216" i="5"/>
  <c r="E216" i="5"/>
  <c r="L215" i="5"/>
  <c r="I215" i="5"/>
  <c r="G215" i="5"/>
  <c r="E215" i="5"/>
  <c r="L214" i="5"/>
  <c r="I214" i="5"/>
  <c r="G214" i="5"/>
  <c r="E214" i="5"/>
  <c r="L213" i="5"/>
  <c r="I213" i="5"/>
  <c r="G213" i="5"/>
  <c r="E213" i="5"/>
  <c r="L212" i="5"/>
  <c r="I212" i="5"/>
  <c r="G212" i="5"/>
  <c r="E212" i="5"/>
  <c r="L211" i="5"/>
  <c r="I211" i="5"/>
  <c r="G211" i="5"/>
  <c r="E211" i="5"/>
  <c r="L210" i="5"/>
  <c r="I210" i="5"/>
  <c r="G210" i="5"/>
  <c r="E210" i="5"/>
  <c r="L209" i="5"/>
  <c r="I209" i="5"/>
  <c r="G209" i="5"/>
  <c r="E209" i="5"/>
  <c r="L208" i="5"/>
  <c r="I208" i="5"/>
  <c r="G208" i="5"/>
  <c r="E208" i="5"/>
  <c r="L207" i="5"/>
  <c r="I207" i="5"/>
  <c r="E207" i="5"/>
  <c r="L206" i="5"/>
  <c r="I206" i="5"/>
  <c r="G206" i="5"/>
  <c r="E206" i="5"/>
  <c r="L205" i="5"/>
  <c r="I205" i="5"/>
  <c r="G205" i="5"/>
  <c r="E205" i="5"/>
  <c r="L204" i="5"/>
  <c r="I204" i="5"/>
  <c r="G204" i="5"/>
  <c r="E204" i="5"/>
  <c r="L203" i="5"/>
  <c r="I203" i="5"/>
  <c r="G203" i="5"/>
  <c r="E203" i="5"/>
  <c r="L202" i="5"/>
  <c r="I202" i="5"/>
  <c r="G202" i="5"/>
  <c r="E202" i="5"/>
  <c r="L201" i="5"/>
  <c r="I201" i="5"/>
  <c r="G201" i="5"/>
  <c r="E201" i="5"/>
  <c r="L200" i="5"/>
  <c r="I200" i="5"/>
  <c r="G200" i="5"/>
  <c r="E200" i="5"/>
  <c r="L199" i="5"/>
  <c r="I199" i="5"/>
  <c r="G199" i="5"/>
  <c r="E199" i="5"/>
  <c r="L198" i="5"/>
  <c r="I198" i="5"/>
  <c r="G198" i="5"/>
  <c r="E198" i="5"/>
  <c r="L197" i="5"/>
  <c r="I197" i="5"/>
  <c r="G197" i="5"/>
  <c r="E197" i="5"/>
  <c r="L196" i="5"/>
  <c r="I196" i="5"/>
  <c r="G196" i="5"/>
  <c r="E196" i="5"/>
  <c r="L195" i="5"/>
  <c r="I195" i="5"/>
  <c r="G195" i="5"/>
  <c r="E195" i="5"/>
  <c r="L194" i="5"/>
  <c r="I194" i="5"/>
  <c r="G194" i="5"/>
  <c r="E194" i="5"/>
  <c r="L193" i="5"/>
  <c r="I193" i="5"/>
  <c r="G193" i="5"/>
  <c r="E193" i="5"/>
  <c r="L192" i="5"/>
  <c r="I192" i="5"/>
  <c r="G192" i="5"/>
  <c r="E192" i="5"/>
  <c r="L191" i="5"/>
  <c r="I191" i="5"/>
  <c r="G191" i="5"/>
  <c r="E191" i="5"/>
  <c r="L190" i="5"/>
  <c r="I190" i="5"/>
  <c r="G190" i="5"/>
  <c r="E190" i="5"/>
  <c r="L189" i="5"/>
  <c r="I189" i="5"/>
  <c r="G189" i="5"/>
  <c r="E189" i="5"/>
  <c r="L188" i="5"/>
  <c r="I188" i="5"/>
  <c r="G188" i="5"/>
  <c r="E188" i="5"/>
  <c r="L187" i="5"/>
  <c r="I187" i="5"/>
  <c r="G187" i="5"/>
  <c r="E187" i="5"/>
  <c r="L186" i="5"/>
  <c r="I186" i="5"/>
  <c r="G186" i="5"/>
  <c r="E186" i="5"/>
  <c r="L185" i="5"/>
  <c r="I185" i="5"/>
  <c r="G185" i="5"/>
  <c r="E185" i="5"/>
  <c r="L184" i="5"/>
  <c r="I184" i="5"/>
  <c r="G184" i="5"/>
  <c r="E184" i="5"/>
  <c r="L183" i="5"/>
  <c r="I183" i="5"/>
  <c r="G183" i="5"/>
  <c r="E183" i="5"/>
  <c r="L182" i="5"/>
  <c r="I182" i="5"/>
  <c r="G182" i="5"/>
  <c r="E182" i="5"/>
  <c r="L181" i="5"/>
  <c r="I181" i="5"/>
  <c r="G181" i="5"/>
  <c r="E181" i="5"/>
  <c r="L180" i="5"/>
  <c r="I180" i="5"/>
  <c r="G180" i="5"/>
  <c r="E180" i="5"/>
  <c r="L179" i="5"/>
  <c r="I179" i="5"/>
  <c r="G179" i="5"/>
  <c r="E179" i="5"/>
  <c r="L178" i="5"/>
  <c r="I178" i="5"/>
  <c r="G178" i="5"/>
  <c r="E178" i="5"/>
  <c r="L177" i="5"/>
  <c r="I177" i="5"/>
  <c r="G177" i="5"/>
  <c r="E177" i="5"/>
  <c r="L176" i="5"/>
  <c r="I176" i="5"/>
  <c r="G176" i="5"/>
  <c r="E176" i="5"/>
  <c r="L175" i="5"/>
  <c r="I175" i="5"/>
  <c r="G175" i="5"/>
  <c r="L174" i="5"/>
  <c r="I174" i="5"/>
  <c r="G174" i="5"/>
  <c r="E174" i="5"/>
  <c r="L173" i="5"/>
  <c r="I173" i="5"/>
  <c r="G173" i="5"/>
  <c r="E173" i="5"/>
  <c r="L172" i="5"/>
  <c r="I172" i="5"/>
  <c r="G172" i="5"/>
  <c r="E172" i="5"/>
  <c r="L171" i="5"/>
  <c r="I171" i="5"/>
  <c r="G171" i="5"/>
  <c r="E171" i="5"/>
  <c r="L170" i="5"/>
  <c r="I170" i="5"/>
  <c r="E170" i="5"/>
  <c r="L169" i="5"/>
  <c r="I169" i="5"/>
  <c r="G169" i="5"/>
  <c r="E169" i="5"/>
  <c r="L168" i="5"/>
  <c r="I168" i="5"/>
  <c r="G168" i="5"/>
  <c r="E168" i="5"/>
  <c r="L167" i="5"/>
  <c r="I167" i="5"/>
  <c r="E167" i="5"/>
  <c r="L166" i="5"/>
  <c r="I166" i="5"/>
  <c r="G166" i="5"/>
  <c r="E166" i="5"/>
  <c r="L165" i="5"/>
  <c r="I165" i="5"/>
  <c r="G165" i="5"/>
  <c r="E165" i="5"/>
  <c r="L164" i="5"/>
  <c r="I164" i="5"/>
  <c r="G164" i="5"/>
  <c r="E164" i="5"/>
  <c r="L163" i="5"/>
  <c r="I163" i="5"/>
  <c r="G163" i="5"/>
  <c r="E163" i="5"/>
  <c r="L162" i="5"/>
  <c r="I162" i="5"/>
  <c r="G162" i="5"/>
  <c r="E162" i="5"/>
  <c r="L161" i="5"/>
  <c r="I161" i="5"/>
  <c r="G161" i="5"/>
  <c r="E161" i="5"/>
  <c r="L160" i="5"/>
  <c r="I160" i="5"/>
  <c r="G160" i="5"/>
  <c r="E160" i="5"/>
  <c r="L159" i="5"/>
  <c r="I159" i="5"/>
  <c r="G159" i="5"/>
  <c r="E159" i="5"/>
  <c r="L158" i="5"/>
  <c r="I158" i="5"/>
  <c r="G158" i="5"/>
  <c r="E158" i="5"/>
  <c r="L157" i="5"/>
  <c r="I157" i="5"/>
  <c r="G157" i="5"/>
  <c r="E157" i="5"/>
  <c r="L156" i="5"/>
  <c r="I156" i="5"/>
  <c r="G156" i="5"/>
  <c r="E156" i="5"/>
  <c r="L155" i="5"/>
  <c r="I155" i="5"/>
  <c r="G155" i="5"/>
  <c r="E155" i="5"/>
  <c r="L154" i="5"/>
  <c r="I154" i="5"/>
  <c r="G154" i="5"/>
  <c r="E154" i="5"/>
  <c r="L153" i="5"/>
  <c r="I153" i="5"/>
  <c r="G153" i="5"/>
  <c r="E153" i="5"/>
  <c r="L152" i="5"/>
  <c r="I152" i="5"/>
  <c r="G152" i="5"/>
  <c r="E152" i="5"/>
  <c r="L151" i="5"/>
  <c r="I151" i="5"/>
  <c r="G151" i="5"/>
  <c r="E151" i="5"/>
  <c r="L150" i="5"/>
  <c r="I150" i="5"/>
  <c r="G150" i="5"/>
  <c r="E150" i="5"/>
  <c r="L149" i="5"/>
  <c r="I149" i="5"/>
  <c r="G149" i="5"/>
  <c r="E149" i="5"/>
  <c r="L148" i="5"/>
  <c r="I148" i="5"/>
  <c r="G148" i="5"/>
  <c r="E148" i="5"/>
  <c r="L147" i="5"/>
  <c r="I147" i="5"/>
  <c r="G147" i="5"/>
  <c r="E147" i="5"/>
  <c r="L146" i="5"/>
  <c r="I146" i="5"/>
  <c r="G146" i="5"/>
  <c r="E146" i="5"/>
  <c r="L145" i="5"/>
  <c r="I145" i="5"/>
  <c r="G145" i="5"/>
  <c r="E145" i="5"/>
  <c r="L144" i="5"/>
  <c r="I144" i="5"/>
  <c r="G144" i="5"/>
  <c r="E144" i="5"/>
  <c r="L143" i="5"/>
  <c r="I143" i="5"/>
  <c r="G143" i="5"/>
  <c r="E143" i="5"/>
  <c r="L142" i="5"/>
  <c r="I142" i="5"/>
  <c r="G142" i="5"/>
  <c r="E142" i="5"/>
  <c r="L141" i="5"/>
  <c r="I141" i="5"/>
  <c r="G141" i="5"/>
  <c r="E141" i="5"/>
  <c r="L140" i="5"/>
  <c r="I140" i="5"/>
  <c r="G140" i="5"/>
  <c r="L139" i="5"/>
  <c r="I139" i="5"/>
  <c r="G139" i="5"/>
  <c r="E139" i="5"/>
  <c r="L138" i="5"/>
  <c r="I138" i="5"/>
  <c r="G138" i="5"/>
  <c r="E138" i="5"/>
  <c r="L137" i="5"/>
  <c r="I137" i="5"/>
  <c r="G137" i="5"/>
  <c r="E137" i="5"/>
  <c r="L136" i="5"/>
  <c r="I136" i="5"/>
  <c r="G136" i="5"/>
  <c r="E136" i="5"/>
  <c r="L135" i="5"/>
  <c r="I135" i="5"/>
  <c r="G135" i="5"/>
  <c r="E135" i="5"/>
  <c r="L134" i="5"/>
  <c r="I134" i="5"/>
  <c r="G134" i="5"/>
  <c r="E134" i="5"/>
  <c r="L133" i="5"/>
  <c r="I133" i="5"/>
  <c r="G133" i="5"/>
  <c r="E133" i="5"/>
  <c r="L131" i="5"/>
  <c r="I131" i="5"/>
  <c r="G131" i="5"/>
  <c r="E131" i="5"/>
  <c r="L132" i="5"/>
  <c r="I132" i="5"/>
  <c r="G132" i="5"/>
  <c r="E132" i="5"/>
  <c r="L130" i="5"/>
  <c r="I130" i="5"/>
  <c r="G130" i="5"/>
  <c r="E130" i="5"/>
  <c r="L129" i="5"/>
  <c r="I129" i="5"/>
  <c r="E129" i="5"/>
  <c r="L128" i="5"/>
  <c r="I128" i="5"/>
  <c r="G128" i="5"/>
  <c r="E128" i="5"/>
  <c r="L127" i="5"/>
  <c r="I127" i="5"/>
  <c r="G127" i="5"/>
  <c r="E127" i="5"/>
  <c r="L126" i="5"/>
  <c r="I126" i="5"/>
  <c r="G126" i="5"/>
  <c r="E126" i="5"/>
  <c r="L125" i="5"/>
  <c r="I125" i="5"/>
  <c r="G125" i="5"/>
  <c r="E125" i="5"/>
  <c r="L124" i="5"/>
  <c r="I124" i="5"/>
  <c r="G124" i="5"/>
  <c r="E124" i="5"/>
  <c r="L123" i="5"/>
  <c r="I123" i="5"/>
  <c r="G123" i="5"/>
  <c r="E123" i="5"/>
  <c r="L122" i="5"/>
  <c r="I122" i="5"/>
  <c r="G122" i="5"/>
  <c r="E122" i="5"/>
  <c r="L121" i="5"/>
  <c r="I121" i="5"/>
  <c r="G121" i="5"/>
  <c r="E121" i="5"/>
  <c r="L120" i="5"/>
  <c r="I120" i="5"/>
  <c r="G120" i="5"/>
  <c r="E120" i="5"/>
  <c r="L119" i="5"/>
  <c r="I119" i="5"/>
  <c r="G119" i="5"/>
  <c r="E119" i="5"/>
  <c r="L118" i="5"/>
  <c r="I118" i="5"/>
  <c r="G118" i="5"/>
  <c r="E118" i="5"/>
  <c r="L117" i="5"/>
  <c r="I117" i="5"/>
  <c r="G117" i="5"/>
  <c r="E117" i="5"/>
  <c r="L116" i="5"/>
  <c r="I116" i="5"/>
  <c r="G116" i="5"/>
  <c r="E116" i="5"/>
  <c r="L115" i="5"/>
  <c r="I115" i="5"/>
  <c r="G115" i="5"/>
  <c r="E115" i="5"/>
  <c r="L114" i="5"/>
  <c r="I114" i="5"/>
  <c r="G114" i="5"/>
  <c r="E114" i="5"/>
  <c r="L113" i="5"/>
  <c r="I113" i="5"/>
  <c r="G113" i="5"/>
  <c r="E113" i="5"/>
  <c r="L112" i="5"/>
  <c r="I112" i="5"/>
  <c r="G112" i="5"/>
  <c r="E112" i="5"/>
  <c r="L111" i="5"/>
  <c r="I111" i="5"/>
  <c r="G111" i="5"/>
  <c r="E111" i="5"/>
  <c r="L110" i="5"/>
  <c r="I110" i="5"/>
  <c r="G110" i="5"/>
  <c r="E110" i="5"/>
  <c r="L109" i="5"/>
  <c r="I109" i="5"/>
  <c r="G109" i="5"/>
  <c r="E109" i="5"/>
  <c r="L108" i="5"/>
  <c r="I108" i="5"/>
  <c r="G108" i="5"/>
  <c r="E108" i="5"/>
  <c r="L107" i="5"/>
  <c r="I107" i="5"/>
  <c r="G107" i="5"/>
  <c r="E107" i="5"/>
  <c r="L98" i="5"/>
  <c r="I98" i="5"/>
  <c r="G98" i="5"/>
  <c r="E98" i="5"/>
  <c r="L97" i="5"/>
  <c r="I97" i="5"/>
  <c r="G97" i="5"/>
  <c r="E97" i="5"/>
  <c r="L90" i="5"/>
  <c r="I90" i="5"/>
  <c r="G90" i="5"/>
  <c r="E90" i="5"/>
  <c r="L96" i="5"/>
  <c r="I96" i="5"/>
  <c r="G96" i="5"/>
  <c r="E96" i="5"/>
  <c r="L101" i="5"/>
  <c r="I101" i="5"/>
  <c r="G101" i="5"/>
  <c r="E101" i="5"/>
  <c r="L89" i="5"/>
  <c r="I89" i="5"/>
  <c r="G89" i="5"/>
  <c r="E89" i="5"/>
  <c r="L93" i="5"/>
  <c r="I93" i="5"/>
  <c r="G93" i="5"/>
  <c r="E93" i="5"/>
  <c r="L95" i="5"/>
  <c r="I95" i="5"/>
  <c r="G95" i="5"/>
  <c r="E95" i="5"/>
  <c r="L100" i="5"/>
  <c r="I100" i="5"/>
  <c r="G100" i="5"/>
  <c r="E100" i="5"/>
  <c r="L91" i="5"/>
  <c r="I91" i="5"/>
  <c r="G91" i="5"/>
  <c r="E91" i="5"/>
  <c r="L99" i="5"/>
  <c r="I99" i="5"/>
  <c r="G99" i="5"/>
  <c r="E99" i="5"/>
  <c r="L106" i="5"/>
  <c r="I106" i="5"/>
  <c r="G106" i="5"/>
  <c r="E106" i="5"/>
  <c r="L105" i="5"/>
  <c r="I105" i="5"/>
  <c r="G105" i="5"/>
  <c r="E105" i="5"/>
  <c r="L94" i="5"/>
  <c r="I94" i="5"/>
  <c r="G94" i="5"/>
  <c r="E94" i="5"/>
  <c r="L104" i="5"/>
  <c r="I104" i="5"/>
  <c r="G104" i="5"/>
  <c r="E104" i="5"/>
  <c r="L103" i="5"/>
  <c r="I103" i="5"/>
  <c r="G103" i="5"/>
  <c r="E103" i="5"/>
  <c r="L102" i="5"/>
  <c r="I102" i="5"/>
  <c r="G102" i="5"/>
  <c r="E102" i="5"/>
  <c r="L92" i="5"/>
  <c r="I92" i="5"/>
  <c r="G92" i="5"/>
  <c r="E92" i="5"/>
  <c r="L88" i="5"/>
  <c r="I88" i="5"/>
  <c r="G88" i="5"/>
  <c r="E88" i="5"/>
  <c r="L87" i="5"/>
  <c r="I87" i="5"/>
  <c r="G87" i="5"/>
  <c r="E87" i="5"/>
  <c r="L86" i="5"/>
  <c r="I86" i="5"/>
  <c r="G86" i="5"/>
  <c r="E86" i="5"/>
  <c r="L85" i="5"/>
  <c r="I85" i="5"/>
  <c r="G85" i="5"/>
  <c r="E85" i="5"/>
  <c r="L84" i="5"/>
  <c r="I84" i="5"/>
  <c r="G84" i="5"/>
  <c r="E84" i="5"/>
  <c r="L83" i="5"/>
  <c r="I83" i="5"/>
  <c r="G83" i="5"/>
  <c r="E83" i="5"/>
  <c r="L82" i="5"/>
  <c r="I82" i="5"/>
  <c r="G82" i="5"/>
  <c r="E82" i="5"/>
  <c r="L81" i="5"/>
  <c r="I81" i="5"/>
  <c r="G81" i="5"/>
  <c r="E81" i="5"/>
  <c r="L80" i="5"/>
  <c r="I80" i="5"/>
  <c r="G80" i="5"/>
  <c r="E80" i="5"/>
  <c r="L79" i="5"/>
  <c r="I79" i="5"/>
  <c r="G79" i="5"/>
  <c r="E79" i="5"/>
  <c r="L78" i="5"/>
  <c r="I78" i="5"/>
  <c r="G78" i="5"/>
  <c r="E78" i="5"/>
  <c r="L77" i="5"/>
  <c r="I77" i="5"/>
  <c r="G77" i="5"/>
  <c r="E77" i="5"/>
  <c r="L76" i="5"/>
  <c r="I76" i="5"/>
  <c r="G76" i="5"/>
  <c r="E76" i="5"/>
  <c r="L71" i="5"/>
  <c r="I71" i="5"/>
  <c r="G71" i="5"/>
  <c r="E71" i="5"/>
  <c r="L75" i="5"/>
  <c r="I75" i="5"/>
  <c r="G75" i="5"/>
  <c r="E75" i="5"/>
  <c r="L74" i="5"/>
  <c r="I74" i="5"/>
  <c r="G74" i="5"/>
  <c r="E74" i="5"/>
  <c r="L73" i="5"/>
  <c r="I73" i="5"/>
  <c r="G73" i="5"/>
  <c r="E73" i="5"/>
  <c r="L72" i="5"/>
  <c r="I72" i="5"/>
  <c r="G72" i="5"/>
  <c r="E72" i="5"/>
  <c r="L70" i="5"/>
  <c r="I70" i="5"/>
  <c r="G70" i="5"/>
  <c r="E70" i="5"/>
  <c r="L69" i="5"/>
  <c r="I69" i="5"/>
  <c r="G69" i="5"/>
  <c r="E69" i="5"/>
  <c r="L68" i="5"/>
  <c r="I68" i="5"/>
  <c r="G68" i="5"/>
  <c r="E68" i="5"/>
  <c r="L67" i="5"/>
  <c r="I67" i="5"/>
  <c r="G67" i="5"/>
  <c r="E67" i="5"/>
  <c r="L66" i="5"/>
  <c r="I66" i="5"/>
  <c r="G66" i="5"/>
  <c r="E66" i="5"/>
  <c r="L65" i="5"/>
  <c r="I65" i="5"/>
  <c r="G65" i="5"/>
  <c r="E65" i="5"/>
  <c r="L64" i="5"/>
  <c r="I64" i="5"/>
  <c r="G64" i="5"/>
  <c r="E64" i="5"/>
  <c r="L63" i="5"/>
  <c r="I63" i="5"/>
  <c r="G63" i="5"/>
  <c r="E63" i="5"/>
  <c r="L62" i="5"/>
  <c r="I62" i="5"/>
  <c r="G62" i="5"/>
  <c r="E62" i="5"/>
  <c r="L61" i="5"/>
  <c r="I61" i="5"/>
  <c r="G61" i="5"/>
  <c r="E61" i="5"/>
  <c r="L60" i="5"/>
  <c r="I60" i="5"/>
  <c r="E60" i="5"/>
  <c r="L59" i="5"/>
  <c r="I59" i="5"/>
  <c r="E59" i="5"/>
  <c r="L58" i="5"/>
  <c r="I58" i="5"/>
  <c r="G58" i="5"/>
  <c r="E58" i="5"/>
  <c r="L57" i="5"/>
  <c r="I57" i="5"/>
  <c r="G57" i="5"/>
  <c r="E57" i="5"/>
  <c r="L56" i="5"/>
  <c r="I56" i="5"/>
  <c r="G56" i="5"/>
  <c r="E56" i="5"/>
  <c r="L55" i="5"/>
  <c r="I55" i="5"/>
  <c r="G55" i="5"/>
  <c r="E55" i="5"/>
  <c r="L54" i="5"/>
  <c r="I54" i="5"/>
  <c r="G54" i="5"/>
  <c r="E54" i="5"/>
  <c r="L53" i="5"/>
  <c r="I53" i="5"/>
  <c r="G53" i="5"/>
  <c r="E53" i="5"/>
  <c r="L52" i="5"/>
  <c r="I52" i="5"/>
  <c r="G52" i="5"/>
  <c r="E52" i="5"/>
  <c r="L51" i="5"/>
  <c r="I51" i="5"/>
  <c r="G51" i="5"/>
  <c r="E51" i="5"/>
  <c r="L50" i="5"/>
  <c r="I50" i="5"/>
  <c r="G50" i="5"/>
  <c r="E50" i="5"/>
  <c r="L49" i="5"/>
  <c r="I49" i="5"/>
  <c r="G49" i="5"/>
  <c r="E49" i="5"/>
  <c r="L48" i="5"/>
  <c r="I48" i="5"/>
  <c r="G48" i="5"/>
  <c r="E48" i="5"/>
  <c r="L47" i="5"/>
  <c r="I47" i="5"/>
  <c r="G47" i="5"/>
  <c r="E47" i="5"/>
  <c r="L46" i="5"/>
  <c r="I46" i="5"/>
  <c r="G46" i="5"/>
  <c r="E46" i="5"/>
  <c r="L45" i="5"/>
  <c r="I45" i="5"/>
  <c r="G45" i="5"/>
  <c r="E45" i="5"/>
  <c r="L44" i="5"/>
  <c r="I44" i="5"/>
  <c r="G44" i="5"/>
  <c r="E44" i="5"/>
  <c r="L43" i="5"/>
  <c r="I43" i="5"/>
  <c r="G43" i="5"/>
  <c r="E43" i="5"/>
  <c r="L42" i="5"/>
  <c r="I42" i="5"/>
  <c r="G42" i="5"/>
  <c r="E42" i="5"/>
  <c r="L41" i="5"/>
  <c r="I41" i="5"/>
  <c r="G41" i="5"/>
  <c r="E41" i="5"/>
  <c r="L40" i="5"/>
  <c r="I40" i="5"/>
  <c r="G40" i="5"/>
  <c r="E40" i="5"/>
  <c r="L39" i="5"/>
  <c r="I39" i="5"/>
  <c r="E39" i="5"/>
  <c r="L38" i="5"/>
  <c r="I38" i="5"/>
  <c r="G38" i="5"/>
  <c r="E38" i="5"/>
  <c r="L37" i="5"/>
  <c r="I37" i="5"/>
  <c r="G37" i="5"/>
  <c r="E37" i="5"/>
  <c r="L36" i="5"/>
  <c r="I36" i="5"/>
  <c r="G36" i="5"/>
  <c r="E36" i="5"/>
  <c r="L35" i="5"/>
  <c r="I35" i="5"/>
  <c r="G35" i="5"/>
  <c r="E35" i="5"/>
  <c r="L34" i="5"/>
  <c r="I34" i="5"/>
  <c r="G34" i="5"/>
  <c r="E34" i="5"/>
  <c r="L33" i="5"/>
  <c r="I33" i="5"/>
  <c r="G33" i="5"/>
  <c r="E33" i="5"/>
  <c r="L32" i="5"/>
  <c r="I32" i="5"/>
  <c r="G32" i="5"/>
  <c r="E32" i="5"/>
  <c r="L31" i="5"/>
  <c r="I31" i="5"/>
  <c r="G31" i="5"/>
  <c r="E31" i="5"/>
  <c r="L30" i="5"/>
  <c r="I30" i="5"/>
  <c r="G30" i="5"/>
  <c r="E30" i="5"/>
  <c r="L29" i="5"/>
  <c r="I29" i="5"/>
  <c r="G29" i="5"/>
  <c r="E29" i="5"/>
  <c r="L28" i="5"/>
  <c r="I28" i="5"/>
  <c r="G28" i="5"/>
  <c r="E28" i="5"/>
  <c r="L27" i="5"/>
  <c r="I27" i="5"/>
  <c r="G27" i="5"/>
  <c r="E27" i="5"/>
  <c r="L26" i="5"/>
  <c r="I26" i="5"/>
  <c r="G26" i="5"/>
  <c r="E26" i="5"/>
  <c r="L25" i="5"/>
  <c r="I25" i="5"/>
  <c r="G25" i="5"/>
  <c r="E25" i="5"/>
  <c r="L24" i="5"/>
  <c r="I24" i="5"/>
  <c r="G24" i="5"/>
  <c r="E24" i="5"/>
  <c r="L23" i="5"/>
  <c r="I23" i="5"/>
  <c r="G23" i="5"/>
  <c r="E23" i="5"/>
  <c r="L22" i="5"/>
  <c r="I22" i="5"/>
  <c r="G22" i="5"/>
  <c r="E22" i="5"/>
  <c r="L21" i="5"/>
  <c r="I21" i="5"/>
  <c r="G21" i="5"/>
  <c r="E21" i="5"/>
  <c r="L20" i="5"/>
  <c r="I20" i="5"/>
  <c r="G20" i="5"/>
  <c r="E20" i="5"/>
  <c r="L19" i="5"/>
  <c r="I19" i="5"/>
  <c r="G19" i="5"/>
  <c r="E19" i="5"/>
  <c r="L18" i="5"/>
  <c r="I18" i="5"/>
  <c r="G18" i="5"/>
  <c r="E18" i="5"/>
  <c r="L17" i="5"/>
  <c r="I17" i="5"/>
  <c r="G17" i="5"/>
  <c r="E17" i="5"/>
  <c r="L16" i="5"/>
  <c r="I16" i="5"/>
  <c r="G16" i="5"/>
  <c r="E16" i="5"/>
  <c r="L15" i="5"/>
  <c r="I15" i="5"/>
  <c r="G15" i="5"/>
  <c r="E15" i="5"/>
  <c r="L14" i="5"/>
  <c r="I14" i="5"/>
  <c r="G14" i="5"/>
  <c r="E14" i="5"/>
  <c r="L13" i="5"/>
  <c r="I13" i="5"/>
  <c r="G13" i="5"/>
  <c r="E13" i="5"/>
  <c r="L12" i="5"/>
  <c r="I12" i="5"/>
  <c r="G12" i="5"/>
  <c r="E12" i="5"/>
  <c r="L11" i="5"/>
  <c r="I11" i="5"/>
  <c r="G11" i="5"/>
  <c r="E11" i="5"/>
  <c r="L10" i="5"/>
  <c r="I10" i="5"/>
  <c r="G10" i="5"/>
  <c r="E10" i="5"/>
  <c r="L9" i="5"/>
  <c r="I9" i="5"/>
  <c r="G9" i="5"/>
  <c r="E9" i="5"/>
  <c r="L7" i="5"/>
  <c r="I7" i="5"/>
  <c r="G7" i="5"/>
  <c r="E7" i="5"/>
  <c r="L8" i="5"/>
  <c r="I8" i="5"/>
  <c r="G8" i="5"/>
  <c r="E8" i="5"/>
  <c r="L6" i="5"/>
  <c r="I6" i="5"/>
  <c r="G6" i="5"/>
  <c r="E6" i="5"/>
  <c r="L5" i="5"/>
  <c r="I5" i="5"/>
  <c r="G5" i="5"/>
  <c r="E5" i="5"/>
  <c r="L4" i="5"/>
  <c r="I4" i="5"/>
  <c r="G4" i="5"/>
  <c r="E4" i="5"/>
  <c r="L3" i="5"/>
  <c r="I3" i="5"/>
  <c r="G3" i="5"/>
  <c r="E3" i="5"/>
  <c r="L595" i="4"/>
  <c r="L589" i="4"/>
  <c r="L584" i="4"/>
  <c r="L583" i="4"/>
  <c r="L566" i="4"/>
  <c r="L562" i="4"/>
  <c r="L553" i="4"/>
  <c r="L551" i="4"/>
  <c r="L542" i="4"/>
  <c r="L541" i="4"/>
  <c r="L537" i="4"/>
  <c r="L534" i="4"/>
  <c r="L518" i="4"/>
  <c r="L513" i="4"/>
  <c r="L512" i="4"/>
  <c r="L503" i="4"/>
  <c r="L498" i="4"/>
  <c r="L497" i="4"/>
  <c r="L493" i="4"/>
  <c r="L489" i="4"/>
  <c r="L487" i="4"/>
  <c r="L486" i="4"/>
  <c r="L472" i="4"/>
  <c r="L468" i="4"/>
  <c r="L466" i="4"/>
  <c r="L465" i="4"/>
  <c r="L450" i="4"/>
  <c r="L444" i="4"/>
  <c r="L438" i="4"/>
  <c r="L432" i="4"/>
  <c r="L429" i="4"/>
  <c r="L428" i="4"/>
  <c r="L420" i="4"/>
  <c r="L413" i="4"/>
  <c r="L408" i="4"/>
  <c r="L383" i="4"/>
  <c r="L377" i="4"/>
  <c r="L368" i="4"/>
  <c r="L363" i="4"/>
  <c r="L360" i="4"/>
  <c r="L329" i="4"/>
  <c r="L327" i="4"/>
  <c r="L323" i="4"/>
  <c r="L309" i="4"/>
  <c r="L304" i="4"/>
  <c r="L299" i="4"/>
  <c r="L293" i="4"/>
  <c r="L281" i="4"/>
  <c r="L277" i="4"/>
  <c r="L275" i="4"/>
  <c r="L270" i="4"/>
  <c r="L255" i="4"/>
  <c r="L252" i="4"/>
  <c r="L233" i="4"/>
  <c r="L232" i="4"/>
  <c r="L231" i="4"/>
  <c r="L214" i="4"/>
  <c r="L193" i="4"/>
  <c r="L191" i="4"/>
  <c r="L184" i="4"/>
  <c r="L167" i="4"/>
  <c r="L161" i="4"/>
  <c r="L152" i="4"/>
  <c r="L150" i="4"/>
  <c r="L144" i="4"/>
  <c r="L142" i="4"/>
  <c r="L141" i="4"/>
  <c r="L134" i="4"/>
  <c r="L130" i="4"/>
  <c r="L122" i="4"/>
  <c r="L116" i="4"/>
  <c r="L115" i="4"/>
  <c r="L111" i="4"/>
  <c r="L71" i="4"/>
  <c r="L59" i="4"/>
  <c r="L39" i="4"/>
  <c r="L36" i="4"/>
  <c r="L35" i="4"/>
  <c r="L34" i="4"/>
  <c r="L30" i="4"/>
  <c r="L25" i="4"/>
  <c r="L15" i="4"/>
</calcChain>
</file>

<file path=xl/sharedStrings.xml><?xml version="1.0" encoding="utf-8"?>
<sst xmlns="http://schemas.openxmlformats.org/spreadsheetml/2006/main" count="28455" uniqueCount="1229">
  <si>
    <t>*</t>
  </si>
  <si>
    <t>Yuma Union High School District</t>
  </si>
  <si>
    <t>140570000</t>
  </si>
  <si>
    <t>Met</t>
  </si>
  <si>
    <t>Not Met</t>
  </si>
  <si>
    <t>Yuma Elementary District</t>
  </si>
  <si>
    <t>140401000</t>
  </si>
  <si>
    <t>Yucca Elementary District</t>
  </si>
  <si>
    <t>080313000</t>
  </si>
  <si>
    <t>Young Scholars Academy Charter School Corp.</t>
  </si>
  <si>
    <t>088755000</t>
  </si>
  <si>
    <t>Young Elementary District</t>
  </si>
  <si>
    <t>040305000</t>
  </si>
  <si>
    <t>Yavapai Accommodation School District</t>
  </si>
  <si>
    <t>130199000</t>
  </si>
  <si>
    <t>Winslow Unified District</t>
  </si>
  <si>
    <t>090201000</t>
  </si>
  <si>
    <t>Window Rock Unified District</t>
  </si>
  <si>
    <t>010208000</t>
  </si>
  <si>
    <t>Wilson Elementary District</t>
  </si>
  <si>
    <t>070407000</t>
  </si>
  <si>
    <t>Williams Unified District</t>
  </si>
  <si>
    <t>030202000</t>
  </si>
  <si>
    <t>Willcox Unified District</t>
  </si>
  <si>
    <t>020213000</t>
  </si>
  <si>
    <t>Wickenburg Unified District</t>
  </si>
  <si>
    <t>070209000</t>
  </si>
  <si>
    <t>Whiteriver Unified District</t>
  </si>
  <si>
    <t>090220000</t>
  </si>
  <si>
    <t>Western School of Science and Technology, Inc.</t>
  </si>
  <si>
    <t>078221000</t>
  </si>
  <si>
    <t>West Valley Arts and Technology Academy, Inc.</t>
  </si>
  <si>
    <t>078548000</t>
  </si>
  <si>
    <t>West Gilbert Charter Elementary School, Inc.</t>
  </si>
  <si>
    <t>078935000</t>
  </si>
  <si>
    <t>Wenden Elementary District</t>
  </si>
  <si>
    <t>150419000</t>
  </si>
  <si>
    <t>Wellton Elementary District</t>
  </si>
  <si>
    <t>140424000</t>
  </si>
  <si>
    <t>Washington Elementary School District</t>
  </si>
  <si>
    <t>070406000</t>
  </si>
  <si>
    <t>Vista College Preparatory, Inc.</t>
  </si>
  <si>
    <t>078224000</t>
  </si>
  <si>
    <t>Villa Montessori Charter School</t>
  </si>
  <si>
    <t>078715000</t>
  </si>
  <si>
    <t>Victory Collegiate Academy Corporation</t>
  </si>
  <si>
    <t>078410000</t>
  </si>
  <si>
    <t>Vernon Elementary District</t>
  </si>
  <si>
    <t>010309000</t>
  </si>
  <si>
    <t>Veritas Preparatory Academy</t>
  </si>
  <si>
    <t>078984000</t>
  </si>
  <si>
    <t>Vector School District, Inc.</t>
  </si>
  <si>
    <t>078562000</t>
  </si>
  <si>
    <t>Valor Preparatory Academy, LLC</t>
  </si>
  <si>
    <t>078104000</t>
  </si>
  <si>
    <t>Valley Union High School District</t>
  </si>
  <si>
    <t>020522000</t>
  </si>
  <si>
    <t>Valley of the Sun Waldorf Education Association, dba Desert Marigold School</t>
  </si>
  <si>
    <t>078964000</t>
  </si>
  <si>
    <t>Valentine Elementary District</t>
  </si>
  <si>
    <t>080322000</t>
  </si>
  <si>
    <t>Vail Unified District</t>
  </si>
  <si>
    <t>100220000</t>
  </si>
  <si>
    <t>Union Elementary District</t>
  </si>
  <si>
    <t>070462000</t>
  </si>
  <si>
    <t>Twenty First Century Charter School, Inc. Bennett Academy</t>
  </si>
  <si>
    <t>078630000</t>
  </si>
  <si>
    <t>Tucson Youth Development/ACE Charter High School</t>
  </si>
  <si>
    <t>108660000</t>
  </si>
  <si>
    <t>Tucson Unified District</t>
  </si>
  <si>
    <t>100201000</t>
  </si>
  <si>
    <t>Tucson Preparatory School</t>
  </si>
  <si>
    <t>108768000</t>
  </si>
  <si>
    <t>Tucson International Academy, Inc.</t>
  </si>
  <si>
    <t>108714000</t>
  </si>
  <si>
    <t>Tucson Country Day School, Inc.</t>
  </si>
  <si>
    <t>108773000</t>
  </si>
  <si>
    <t>Tuba City Unified School District #15</t>
  </si>
  <si>
    <t>030215000</t>
  </si>
  <si>
    <t>Trivium Preparatory Academy</t>
  </si>
  <si>
    <t>078591000</t>
  </si>
  <si>
    <t>Triumphant Learning Center</t>
  </si>
  <si>
    <t>058702000</t>
  </si>
  <si>
    <t>Topock Elementary District</t>
  </si>
  <si>
    <t>080412000</t>
  </si>
  <si>
    <t>Tonto Basin Elementary District</t>
  </si>
  <si>
    <t>040333000</t>
  </si>
  <si>
    <t>Tombstone Unified District</t>
  </si>
  <si>
    <t>020201000</t>
  </si>
  <si>
    <t>Toltec School District</t>
  </si>
  <si>
    <t>110422000</t>
  </si>
  <si>
    <t>Tolleson Union High School District</t>
  </si>
  <si>
    <t>070514000</t>
  </si>
  <si>
    <t>Tolleson Elementary District</t>
  </si>
  <si>
    <t>070417000</t>
  </si>
  <si>
    <t>Think Through Academy</t>
  </si>
  <si>
    <t>078411000</t>
  </si>
  <si>
    <t>The Paideia Academies, Inc</t>
  </si>
  <si>
    <t>078206000</t>
  </si>
  <si>
    <t>The Odyssey Preparatory Academy, Inc.</t>
  </si>
  <si>
    <t>078561000</t>
  </si>
  <si>
    <t>The Grande Innovation Academy</t>
  </si>
  <si>
    <t>118717000</t>
  </si>
  <si>
    <t>The Farm at Mission Montessori Academy</t>
  </si>
  <si>
    <t>078213000</t>
  </si>
  <si>
    <t>The Charter Foundation, Inc.</t>
  </si>
  <si>
    <t>108722000</t>
  </si>
  <si>
    <t>The Boys &amp; Girls Clubs of the Valley</t>
  </si>
  <si>
    <t>078613000</t>
  </si>
  <si>
    <t>Thatcher Unified District</t>
  </si>
  <si>
    <t>050204000</t>
  </si>
  <si>
    <t>Tempe Union High School District</t>
  </si>
  <si>
    <t>070513000</t>
  </si>
  <si>
    <t>Tempe School District</t>
  </si>
  <si>
    <t>070403000</t>
  </si>
  <si>
    <t>Tempe Preparatory Academy</t>
  </si>
  <si>
    <t>078761000</t>
  </si>
  <si>
    <t>Telesis Center for Learning, Inc.</t>
  </si>
  <si>
    <t>088702000</t>
  </si>
  <si>
    <t>Tanque Verde Unified District</t>
  </si>
  <si>
    <t>100213000</t>
  </si>
  <si>
    <t>Synergy Public School, Inc.</t>
  </si>
  <si>
    <t>078237000</t>
  </si>
  <si>
    <t>Superior Unified School District</t>
  </si>
  <si>
    <t>110215000</t>
  </si>
  <si>
    <t>Sunnyside Unified District</t>
  </si>
  <si>
    <t>100212000</t>
  </si>
  <si>
    <t>Success School</t>
  </si>
  <si>
    <t>078924000</t>
  </si>
  <si>
    <t>StrengthBuilding Partners</t>
  </si>
  <si>
    <t>108227000</t>
  </si>
  <si>
    <t>Stepping Stones Academy</t>
  </si>
  <si>
    <t>078781000</t>
  </si>
  <si>
    <t>STEP UP Schools, Inc.</t>
  </si>
  <si>
    <t>078634000</t>
  </si>
  <si>
    <t>Stanfield Elementary District</t>
  </si>
  <si>
    <t>110424000</t>
  </si>
  <si>
    <t>St Johns Unified District</t>
  </si>
  <si>
    <t>010201000</t>
  </si>
  <si>
    <t>St David Unified District</t>
  </si>
  <si>
    <t>020221000</t>
  </si>
  <si>
    <t>Southwest Leadership Academy</t>
  </si>
  <si>
    <t>078228000</t>
  </si>
  <si>
    <t>Southgate Academy, Inc.</t>
  </si>
  <si>
    <t>108779000</t>
  </si>
  <si>
    <t>South Valley Academy, Inc.</t>
  </si>
  <si>
    <t>078578000</t>
  </si>
  <si>
    <t>South Phoenix Academy Inc.</t>
  </si>
  <si>
    <t>078599000</t>
  </si>
  <si>
    <t>Sonoita Elementary District</t>
  </si>
  <si>
    <t>120425000</t>
  </si>
  <si>
    <t>Somerton Elementary District</t>
  </si>
  <si>
    <t>140411000</t>
  </si>
  <si>
    <t>Somerset Academy Arizona, Inc.</t>
  </si>
  <si>
    <t>078622000</t>
  </si>
  <si>
    <t>Solomon Elementary District</t>
  </si>
  <si>
    <t>050305000</t>
  </si>
  <si>
    <t>Snowflake Unified District</t>
  </si>
  <si>
    <t>090205000</t>
  </si>
  <si>
    <t>Skyview School, Inc.</t>
  </si>
  <si>
    <t>138752000</t>
  </si>
  <si>
    <t>Skyline Schools, Inc.</t>
  </si>
  <si>
    <t>078914000</t>
  </si>
  <si>
    <t>Skyline Gila River Schools, LLC</t>
  </si>
  <si>
    <t>078566000</t>
  </si>
  <si>
    <t>Skull Valley Elementary District</t>
  </si>
  <si>
    <t>130315000</t>
  </si>
  <si>
    <t>Sierra Vista Unified District</t>
  </si>
  <si>
    <t>020268000</t>
  </si>
  <si>
    <t xml:space="preserve">Show Low Unified District </t>
  </si>
  <si>
    <t>090210000</t>
  </si>
  <si>
    <t>Shonto Governing Board of Education, Inc.</t>
  </si>
  <si>
    <t>098746000</t>
  </si>
  <si>
    <t>Sentinel Elementary District</t>
  </si>
  <si>
    <t>070371000</t>
  </si>
  <si>
    <t>Seligman Unified District</t>
  </si>
  <si>
    <t>130240000</t>
  </si>
  <si>
    <t>Self Development Scottsdale Academy</t>
  </si>
  <si>
    <t>078695000</t>
  </si>
  <si>
    <t>Self Development Charter School</t>
  </si>
  <si>
    <t>078796000</t>
  </si>
  <si>
    <t>Self Development Academy-Phoenix</t>
  </si>
  <si>
    <t>078256000</t>
  </si>
  <si>
    <t>Sedona-Oak Creek JUSD #9</t>
  </si>
  <si>
    <t>130209000</t>
  </si>
  <si>
    <t>Sedona Charter School, Inc.</t>
  </si>
  <si>
    <t>138708000</t>
  </si>
  <si>
    <t>Scottsdale Unified District</t>
  </si>
  <si>
    <t>070248000</t>
  </si>
  <si>
    <t>Scottsdale Preparatory Academy</t>
  </si>
  <si>
    <t>078533000</t>
  </si>
  <si>
    <t>Scottsdale Country Day School</t>
  </si>
  <si>
    <t>078243000</t>
  </si>
  <si>
    <t>108514000</t>
  </si>
  <si>
    <t>Satori, Inc.</t>
  </si>
  <si>
    <t>108719000</t>
  </si>
  <si>
    <t>Santa Cruz Valley Union High School District</t>
  </si>
  <si>
    <t>110540000</t>
  </si>
  <si>
    <t>Santa Cruz Valley Unified District</t>
  </si>
  <si>
    <t>120235000</t>
  </si>
  <si>
    <t>Santa Cruz Valley Opportunities in Education, Inc.</t>
  </si>
  <si>
    <t>128726000</t>
  </si>
  <si>
    <t>Santa Cruz Elementary District</t>
  </si>
  <si>
    <t>120328000</t>
  </si>
  <si>
    <t>Sanders Unified District</t>
  </si>
  <si>
    <t>010218000</t>
  </si>
  <si>
    <t>San Tan Montessori School, Inc.</t>
  </si>
  <si>
    <t>078539000</t>
  </si>
  <si>
    <t>San Simon Unified District</t>
  </si>
  <si>
    <t>020218000</t>
  </si>
  <si>
    <t>San Carlos Unified District</t>
  </si>
  <si>
    <t>040220000</t>
  </si>
  <si>
    <t>Salome Consolidated Elementary District</t>
  </si>
  <si>
    <t>150430000</t>
  </si>
  <si>
    <t>Sahuarita Unified District</t>
  </si>
  <si>
    <t>100230000</t>
  </si>
  <si>
    <t>Sage Academy, Inc.</t>
  </si>
  <si>
    <t>078688000</t>
  </si>
  <si>
    <t>Safford Unified District</t>
  </si>
  <si>
    <t>050201000</t>
  </si>
  <si>
    <t>Saddle Mountain Unified School District</t>
  </si>
  <si>
    <t>070290000</t>
  </si>
  <si>
    <t>Sacaton Elementary District</t>
  </si>
  <si>
    <t>110418000</t>
  </si>
  <si>
    <t>Round Valley Unified District</t>
  </si>
  <si>
    <t>010210000</t>
  </si>
  <si>
    <t>Rosefield Charter Elementary School, Inc.</t>
  </si>
  <si>
    <t>078508000</t>
  </si>
  <si>
    <t>Roosevelt Elementary District</t>
  </si>
  <si>
    <t>070466000</t>
  </si>
  <si>
    <t>Riverside Elementary District</t>
  </si>
  <si>
    <t>070402000</t>
  </si>
  <si>
    <t>Ridgeline Academy, Inc.</t>
  </si>
  <si>
    <t>078609000</t>
  </si>
  <si>
    <t>Research Based Education Corporation</t>
  </si>
  <si>
    <t>078560000</t>
  </si>
  <si>
    <t>Reid Traditional Schools' Valley Academy, Inc.</t>
  </si>
  <si>
    <t>078749000</t>
  </si>
  <si>
    <t>Reid Traditional Schools' Painted Rock Academy Inc.</t>
  </si>
  <si>
    <t>078209000</t>
  </si>
  <si>
    <t>Red Rock Elementary District</t>
  </si>
  <si>
    <t>110405000</t>
  </si>
  <si>
    <t>Red Mesa Unified District</t>
  </si>
  <si>
    <t>010227000</t>
  </si>
  <si>
    <t>108798000</t>
  </si>
  <si>
    <t>Ray Unified District</t>
  </si>
  <si>
    <t>110203000</t>
  </si>
  <si>
    <t>Queen Creek Unified District</t>
  </si>
  <si>
    <t>070295000</t>
  </si>
  <si>
    <t>Quartzsite Elementary District</t>
  </si>
  <si>
    <t>150404000</t>
  </si>
  <si>
    <t>Presidio School</t>
  </si>
  <si>
    <t>108778000</t>
  </si>
  <si>
    <t>Prescott Valley Charter School</t>
  </si>
  <si>
    <t>078516000</t>
  </si>
  <si>
    <t>Prescott Unified District</t>
  </si>
  <si>
    <t>130201000</t>
  </si>
  <si>
    <t>Premier Charter High School</t>
  </si>
  <si>
    <t>078939000</t>
  </si>
  <si>
    <t>Portable Practical Educational Preparation, Inc. (PPEP, Inc.)</t>
  </si>
  <si>
    <t>108796000</t>
  </si>
  <si>
    <t>108744000</t>
  </si>
  <si>
    <t>Pomerene Elementary District</t>
  </si>
  <si>
    <t>020364000</t>
  </si>
  <si>
    <t>Pointe Schools</t>
  </si>
  <si>
    <t>078925000</t>
  </si>
  <si>
    <t>Pioneer Preparatory School</t>
  </si>
  <si>
    <t>078550000</t>
  </si>
  <si>
    <t>Pinon Unified District</t>
  </si>
  <si>
    <t>090204000</t>
  </si>
  <si>
    <t>Pinnacle Education-Tempe, Inc.</t>
  </si>
  <si>
    <t>078726000</t>
  </si>
  <si>
    <t>Pine Strawberry Elementary District</t>
  </si>
  <si>
    <t>040312000</t>
  </si>
  <si>
    <t>Pine Forest Education Association, Inc.</t>
  </si>
  <si>
    <t>038706000</t>
  </si>
  <si>
    <t>Pima Unified District</t>
  </si>
  <si>
    <t>050206000</t>
  </si>
  <si>
    <t>Pima Rose Academy, Inc.</t>
  </si>
  <si>
    <t>108602000</t>
  </si>
  <si>
    <t>Pima Prevention Partnership dba Pima Partnership School, The</t>
  </si>
  <si>
    <t>108711000</t>
  </si>
  <si>
    <t>Pima Prevention Partnership dba Pima Partnership Academy</t>
  </si>
  <si>
    <t>108799000</t>
  </si>
  <si>
    <t>Pima Prevention Partnership</t>
  </si>
  <si>
    <t>108507000</t>
  </si>
  <si>
    <t>Pima County Accommodation School District</t>
  </si>
  <si>
    <t>100100000</t>
  </si>
  <si>
    <t>Picacho Elementary District</t>
  </si>
  <si>
    <t>110433000</t>
  </si>
  <si>
    <t>Phoenix Union High School District</t>
  </si>
  <si>
    <t>070510000</t>
  </si>
  <si>
    <t>Phoenix School of Academic Excellence The</t>
  </si>
  <si>
    <t>078776000</t>
  </si>
  <si>
    <t>Phoenix International Academy</t>
  </si>
  <si>
    <t>078693000</t>
  </si>
  <si>
    <t>Phoenix Elementary District</t>
  </si>
  <si>
    <t>070401000</t>
  </si>
  <si>
    <t>Phoenix Education Management, LLC,</t>
  </si>
  <si>
    <t>078716000</t>
  </si>
  <si>
    <t>Phoenix Advantage Charter School, Inc.</t>
  </si>
  <si>
    <t>078714000</t>
  </si>
  <si>
    <t>Peoria Unified School District</t>
  </si>
  <si>
    <t>070211000</t>
  </si>
  <si>
    <t>Pensar Academy</t>
  </si>
  <si>
    <t>078238000</t>
  </si>
  <si>
    <t>Pendergast Elementary District</t>
  </si>
  <si>
    <t>070492000</t>
  </si>
  <si>
    <t>Pearce Elementary District</t>
  </si>
  <si>
    <t>020422000</t>
  </si>
  <si>
    <t>PEAK School Inc., The</t>
  </si>
  <si>
    <t>038702000</t>
  </si>
  <si>
    <t>Peach Springs Unified District</t>
  </si>
  <si>
    <t>080208000</t>
  </si>
  <si>
    <t>Payson Unified District</t>
  </si>
  <si>
    <t>040210000</t>
  </si>
  <si>
    <t>Pathways In Education-Arizona, Inc.</t>
  </si>
  <si>
    <t>078216000</t>
  </si>
  <si>
    <t>Pathfinder Charter School Foundation</t>
  </si>
  <si>
    <t>078792000</t>
  </si>
  <si>
    <t>Patagonia Union High School District</t>
  </si>
  <si>
    <t>120520000</t>
  </si>
  <si>
    <t>Patagonia Elementary District</t>
  </si>
  <si>
    <t>120406000</t>
  </si>
  <si>
    <t>PAS Charter, Inc., dba Intelli-School</t>
  </si>
  <si>
    <t>078963000</t>
  </si>
  <si>
    <t>Parker Unified School District</t>
  </si>
  <si>
    <t>150227000</t>
  </si>
  <si>
    <t>Park View School, Inc.</t>
  </si>
  <si>
    <t>138755000</t>
  </si>
  <si>
    <t>Paramount Education Studies Inc</t>
  </si>
  <si>
    <t>078905000</t>
  </si>
  <si>
    <t>Paragon Management, Inc.</t>
  </si>
  <si>
    <t>078912000</t>
  </si>
  <si>
    <t>Paradise Valley Unified District</t>
  </si>
  <si>
    <t>070269000</t>
  </si>
  <si>
    <t>Pan-American Elementary Charter</t>
  </si>
  <si>
    <t>078940000</t>
  </si>
  <si>
    <t>Palominas Elementary School District 49</t>
  </si>
  <si>
    <t>020349000</t>
  </si>
  <si>
    <t>Paloma School District</t>
  </si>
  <si>
    <t>070394000</t>
  </si>
  <si>
    <t>Palo Verde Elementary District</t>
  </si>
  <si>
    <t>070449000</t>
  </si>
  <si>
    <t>Painted Pony Ranch Charter School</t>
  </si>
  <si>
    <t>138756000</t>
  </si>
  <si>
    <t>Painted Desert Montessori, LLC</t>
  </si>
  <si>
    <t>078278000</t>
  </si>
  <si>
    <t>Painted Desert Demonstration Projects, Inc.</t>
  </si>
  <si>
    <t>038753000</t>
  </si>
  <si>
    <t>Page Unified District</t>
  </si>
  <si>
    <t>030208000</t>
  </si>
  <si>
    <t>PACE Preparatory Academy, Inc.</t>
  </si>
  <si>
    <t>138758000</t>
  </si>
  <si>
    <t>P.L.C. Charter Schools</t>
  </si>
  <si>
    <t>078907000</t>
  </si>
  <si>
    <t>Osborn Elementary District</t>
  </si>
  <si>
    <t>070408000</t>
  </si>
  <si>
    <t>Oracle Elementary District</t>
  </si>
  <si>
    <t>110302000</t>
  </si>
  <si>
    <t>Open Doors Community School, Inc.</t>
  </si>
  <si>
    <t>108512000</t>
  </si>
  <si>
    <t>Omega Alpha Academy</t>
  </si>
  <si>
    <t>028751000</t>
  </si>
  <si>
    <t>Ombudsman Educational Services, Ltd.,a subsidiary of Educational Services of Ame</t>
  </si>
  <si>
    <t>078767000</t>
  </si>
  <si>
    <t>Nosotros, Inc</t>
  </si>
  <si>
    <t>108707000</t>
  </si>
  <si>
    <t>Northland Preparatory Academy</t>
  </si>
  <si>
    <t>038701000</t>
  </si>
  <si>
    <t>North Star Charter School, Inc.</t>
  </si>
  <si>
    <t>078945000</t>
  </si>
  <si>
    <t>North Phoenix Preparatory Academy</t>
  </si>
  <si>
    <t>078584000</t>
  </si>
  <si>
    <t>Nogales Unified District</t>
  </si>
  <si>
    <t>120201000</t>
  </si>
  <si>
    <t>Noah Webster Schools-Pima</t>
  </si>
  <si>
    <t>078261000</t>
  </si>
  <si>
    <t>Noah Webster Schools - Mesa</t>
  </si>
  <si>
    <t>078930000</t>
  </si>
  <si>
    <t>New World Educational Center</t>
  </si>
  <si>
    <t>078760000</t>
  </si>
  <si>
    <t>New School for the Arts Middle School</t>
  </si>
  <si>
    <t>078981000</t>
  </si>
  <si>
    <t>New School For The Arts</t>
  </si>
  <si>
    <t>078903000</t>
  </si>
  <si>
    <t>New Learning Ventures, Inc.</t>
  </si>
  <si>
    <t>078692000</t>
  </si>
  <si>
    <t>New Horizon School for the Performing Arts</t>
  </si>
  <si>
    <t>078771000</t>
  </si>
  <si>
    <t>Navajo County Accommodation District #99</t>
  </si>
  <si>
    <t>090199000</t>
  </si>
  <si>
    <t>Nadaburg Unified School District</t>
  </si>
  <si>
    <t>070381000</t>
  </si>
  <si>
    <t>Murphy Elementary District</t>
  </si>
  <si>
    <t>070421000</t>
  </si>
  <si>
    <t>Mountain School, Inc.</t>
  </si>
  <si>
    <t>038751000</t>
  </si>
  <si>
    <t>Mountain Rose Academy, Inc.</t>
  </si>
  <si>
    <t>108769000</t>
  </si>
  <si>
    <t>Mountain Oak Charter School, Inc.</t>
  </si>
  <si>
    <t>138768000</t>
  </si>
  <si>
    <t>Morristown Elementary District</t>
  </si>
  <si>
    <t>070375000</t>
  </si>
  <si>
    <t>Morrison Education Group, Inc.</t>
  </si>
  <si>
    <t>078640000</t>
  </si>
  <si>
    <t>078556000</t>
  </si>
  <si>
    <t>Morenci Unified District</t>
  </si>
  <si>
    <t>060218000</t>
  </si>
  <si>
    <t>Montessori Education Centre Charter School</t>
  </si>
  <si>
    <t>078763000</t>
  </si>
  <si>
    <t>Montessori Day Public Schools Chartered, Inc.</t>
  </si>
  <si>
    <t>078758000</t>
  </si>
  <si>
    <t>Montessori Academy, Inc.</t>
  </si>
  <si>
    <t>078977000</t>
  </si>
  <si>
    <t>Mohawk Valley Elementary District</t>
  </si>
  <si>
    <t>140417000</t>
  </si>
  <si>
    <t>Mohave Valley Elementary District</t>
  </si>
  <si>
    <t>080416000</t>
  </si>
  <si>
    <t>Mohave Accelerated Learning Center</t>
  </si>
  <si>
    <t>088758000</t>
  </si>
  <si>
    <t>Mohave Accelerated Elementary School, Inc.</t>
  </si>
  <si>
    <t>088703000</t>
  </si>
  <si>
    <t>Mingus Union High School District</t>
  </si>
  <si>
    <t>130504000</t>
  </si>
  <si>
    <t>Mingus Springs Charter School</t>
  </si>
  <si>
    <t>138712000</t>
  </si>
  <si>
    <t>Milestones Charter School</t>
  </si>
  <si>
    <t>078791000</t>
  </si>
  <si>
    <t>Miami Unified District</t>
  </si>
  <si>
    <t>040240000</t>
  </si>
  <si>
    <t>Mexicayotl Academy, Inc.</t>
  </si>
  <si>
    <t>128703000</t>
  </si>
  <si>
    <t>Metropolitan Arts Institute, Inc.</t>
  </si>
  <si>
    <t>078906000</t>
  </si>
  <si>
    <t>Mesa Unified District</t>
  </si>
  <si>
    <t>070204000</t>
  </si>
  <si>
    <t>McNeal Elementary District</t>
  </si>
  <si>
    <t>020355000</t>
  </si>
  <si>
    <t>Mcnary Elementary District</t>
  </si>
  <si>
    <t>010323000</t>
  </si>
  <si>
    <t>MCCCD on behalf of Phoenix College Preparatory Academy</t>
  </si>
  <si>
    <t>078743000</t>
  </si>
  <si>
    <t>Mayer Unified School District</t>
  </si>
  <si>
    <t>130243000</t>
  </si>
  <si>
    <t>Masada Charter School, Inc.</t>
  </si>
  <si>
    <t>088759000</t>
  </si>
  <si>
    <t>Maryvale Preparatory Academy</t>
  </si>
  <si>
    <t>078592000</t>
  </si>
  <si>
    <t>Mary Ellen Halvorson Educational Foundation. dba: Tri-City Prep High School</t>
  </si>
  <si>
    <t>138757000</t>
  </si>
  <si>
    <t>Mary C O'Brien Accommodation District</t>
  </si>
  <si>
    <t>110100000</t>
  </si>
  <si>
    <t>Maricopa Unified School District</t>
  </si>
  <si>
    <t>110220000</t>
  </si>
  <si>
    <t>Maricopa County Sheriffs Office</t>
  </si>
  <si>
    <t>076008000</t>
  </si>
  <si>
    <t>Maricopa County Regional School District</t>
  </si>
  <si>
    <t>070199000</t>
  </si>
  <si>
    <t>Maricopa County Detention Education Center</t>
  </si>
  <si>
    <t>071004000</t>
  </si>
  <si>
    <t>Maricopa County Community College District dba Gateway Early College High School</t>
  </si>
  <si>
    <t>078647000</t>
  </si>
  <si>
    <t>Marana Unified District</t>
  </si>
  <si>
    <t>100206000</t>
  </si>
  <si>
    <t>Mammoth-San Manuel Unified District</t>
  </si>
  <si>
    <t>110208000</t>
  </si>
  <si>
    <t>Maine Consolidated School District</t>
  </si>
  <si>
    <t>030310000</t>
  </si>
  <si>
    <t>Madison Highland Prep</t>
  </si>
  <si>
    <t>078219000</t>
  </si>
  <si>
    <t>Madison Elementary District</t>
  </si>
  <si>
    <t>070438000</t>
  </si>
  <si>
    <t>Littleton Elementary District</t>
  </si>
  <si>
    <t>070465000</t>
  </si>
  <si>
    <t>Littlefield Unified District</t>
  </si>
  <si>
    <t>080209000</t>
  </si>
  <si>
    <t>Little Lamb Community School</t>
  </si>
  <si>
    <t>078997000</t>
  </si>
  <si>
    <t>Litchfield Elementary District</t>
  </si>
  <si>
    <t>070479000</t>
  </si>
  <si>
    <t>Lincoln Preparatory Academy</t>
  </si>
  <si>
    <t>078235000</t>
  </si>
  <si>
    <t>Liberty Traditional Charter School</t>
  </si>
  <si>
    <t>078784000</t>
  </si>
  <si>
    <t>Liberty High School</t>
  </si>
  <si>
    <t>048750000</t>
  </si>
  <si>
    <t>Liberty Elementary District</t>
  </si>
  <si>
    <t>070425000</t>
  </si>
  <si>
    <t>Leman Academy of Excellence, Inc.</t>
  </si>
  <si>
    <t>108738000</t>
  </si>
  <si>
    <t>Legacy Traditional School - West Surprise</t>
  </si>
  <si>
    <t>078636000</t>
  </si>
  <si>
    <t>Legacy Traditional School - Surprise</t>
  </si>
  <si>
    <t>078274000</t>
  </si>
  <si>
    <t>Legacy Traditional School - Queen Creek</t>
  </si>
  <si>
    <t>118715000</t>
  </si>
  <si>
    <t>Legacy Traditional School - Phoenix</t>
  </si>
  <si>
    <t>078415000</t>
  </si>
  <si>
    <t>Legacy Traditional School - Peoria</t>
  </si>
  <si>
    <t>078407000</t>
  </si>
  <si>
    <t>Legacy Traditional School - Northwest Tucson</t>
  </si>
  <si>
    <t>108414000</t>
  </si>
  <si>
    <t>Legacy Traditional School - North Phoenix</t>
  </si>
  <si>
    <t>078637000</t>
  </si>
  <si>
    <t>Legacy Traditional School - North Chandler</t>
  </si>
  <si>
    <t>078409000</t>
  </si>
  <si>
    <t>Legacy Traditional School - Maricopa</t>
  </si>
  <si>
    <t>118719000</t>
  </si>
  <si>
    <t>Legacy Traditional School – Laveen Village</t>
  </si>
  <si>
    <t>078215000</t>
  </si>
  <si>
    <t>Legacy Traditional School - Goodyear</t>
  </si>
  <si>
    <t>078635000</t>
  </si>
  <si>
    <t>Legacy Traditional School - Glendale</t>
  </si>
  <si>
    <t>078408000</t>
  </si>
  <si>
    <t>Legacy Traditional School - Gilbert</t>
  </si>
  <si>
    <t>078229000</t>
  </si>
  <si>
    <t>Legacy Traditional School - East Mesa</t>
  </si>
  <si>
    <t>078413000</t>
  </si>
  <si>
    <t>Legacy Traditional School - Chandler</t>
  </si>
  <si>
    <t>078417000</t>
  </si>
  <si>
    <t>Legacy Traditional School - Casa Grande</t>
  </si>
  <si>
    <t>118718000</t>
  </si>
  <si>
    <t>Legacy Traditional School - Avondale</t>
  </si>
  <si>
    <t>078416000</t>
  </si>
  <si>
    <t>Legacy Education Group</t>
  </si>
  <si>
    <t>078507000</t>
  </si>
  <si>
    <t xml:space="preserve">Leading Edge Academy Queen Creek </t>
  </si>
  <si>
    <t>078101000</t>
  </si>
  <si>
    <t>Leading Edge Academy Maricopa</t>
  </si>
  <si>
    <t>118708000</t>
  </si>
  <si>
    <t>LEAD Charter Schools</t>
  </si>
  <si>
    <t>078968000</t>
  </si>
  <si>
    <t>Laveen Elementary District</t>
  </si>
  <si>
    <t>070459000</t>
  </si>
  <si>
    <t>Lake Havasu Unified District</t>
  </si>
  <si>
    <t>080201000</t>
  </si>
  <si>
    <t>La Tierra Community School, Inc</t>
  </si>
  <si>
    <t>138503000</t>
  </si>
  <si>
    <t>Kyrene Elementary District</t>
  </si>
  <si>
    <t>070428000</t>
  </si>
  <si>
    <t>Kirkland Elementary District</t>
  </si>
  <si>
    <t>130323000</t>
  </si>
  <si>
    <t>Kingman Unified School District</t>
  </si>
  <si>
    <t>080220000</t>
  </si>
  <si>
    <t>Kingman Academy Of Learning</t>
  </si>
  <si>
    <t>088620000</t>
  </si>
  <si>
    <t>Khalsa Montessori Elementary Schools</t>
  </si>
  <si>
    <t>078759000</t>
  </si>
  <si>
    <t>Khalsa Family Services</t>
  </si>
  <si>
    <t>108784000</t>
  </si>
  <si>
    <t>Keystone Montessori Charter School, Inc.</t>
  </si>
  <si>
    <t>078779000</t>
  </si>
  <si>
    <t>Kayenta Unified School District #27</t>
  </si>
  <si>
    <t>090227000</t>
  </si>
  <si>
    <t>Kaleidoscope School</t>
  </si>
  <si>
    <t>078616000</t>
  </si>
  <si>
    <t>Kaizen Education Foundation dba Vista Grove Preparatory Academy Middle School</t>
  </si>
  <si>
    <t>078946000</t>
  </si>
  <si>
    <t>Kaizen Education Foundation dba Vista Grove Preparatory Academy Elementary</t>
  </si>
  <si>
    <t>078567000</t>
  </si>
  <si>
    <t>Kaizen Education Foundation dba Tempe Accelerated High School</t>
  </si>
  <si>
    <t>078954000</t>
  </si>
  <si>
    <t>Kaizen Education Foundation dba Summit High School</t>
  </si>
  <si>
    <t>078952000</t>
  </si>
  <si>
    <t>Kaizen Education Foundation dba South Pointe Junior High School</t>
  </si>
  <si>
    <t>078765000</t>
  </si>
  <si>
    <t>Kaizen Education Foundation dba South Pointe Elementary School</t>
  </si>
  <si>
    <t>078999000</t>
  </si>
  <si>
    <t>Kaizen Education Foundation dba Skyview High School</t>
  </si>
  <si>
    <t>108706000</t>
  </si>
  <si>
    <t>Kaizen Education Foundation dba Mission Heights Preparatory High School</t>
  </si>
  <si>
    <t>078576000</t>
  </si>
  <si>
    <t>Kaizen Education Foundation dba Maya High School</t>
  </si>
  <si>
    <t>078949000</t>
  </si>
  <si>
    <t>Kaizen Education Foundation dba Liberty Arts Academy</t>
  </si>
  <si>
    <t>078571000</t>
  </si>
  <si>
    <t>Kaizen Education Foundation dba Havasu Preparatory Academy</t>
  </si>
  <si>
    <t>078580000</t>
  </si>
  <si>
    <t>Kaizen Education Foundation dba Gilbert Arts Academy</t>
  </si>
  <si>
    <t>078570000</t>
  </si>
  <si>
    <t>Kaizen Education Foundation dba El Dorado High School</t>
  </si>
  <si>
    <t>078718000</t>
  </si>
  <si>
    <t>Kaizen Education Foundation dba Colegio Petite Phoenix</t>
  </si>
  <si>
    <t>128704000</t>
  </si>
  <si>
    <t>Juniper Tree Academy</t>
  </si>
  <si>
    <t>148759000</t>
  </si>
  <si>
    <t>Joseph City Unified District</t>
  </si>
  <si>
    <t>090202000</t>
  </si>
  <si>
    <t>James Madison Preparatory School</t>
  </si>
  <si>
    <t>078795000</t>
  </si>
  <si>
    <t>J O Combs Unified School District</t>
  </si>
  <si>
    <t>110244000</t>
  </si>
  <si>
    <t>Isaac Elementary District</t>
  </si>
  <si>
    <t>070405000</t>
  </si>
  <si>
    <t>Integrity Education Incorporated</t>
  </si>
  <si>
    <t>078751000</t>
  </si>
  <si>
    <t>Institute for Transformative Education, Inc.</t>
  </si>
  <si>
    <t>108735000</t>
  </si>
  <si>
    <t>Incito Schools</t>
  </si>
  <si>
    <t>078210000</t>
  </si>
  <si>
    <t>Imagine Superstition Middle, Inc.</t>
  </si>
  <si>
    <t>078552000</t>
  </si>
  <si>
    <t>Imagine Prep Surprise, Inc.</t>
  </si>
  <si>
    <t>078538000</t>
  </si>
  <si>
    <t>Imagine Prep Superstition, Inc.</t>
  </si>
  <si>
    <t>078537000</t>
  </si>
  <si>
    <t>Imagine Prep Coolidge, Inc.</t>
  </si>
  <si>
    <t>078547000</t>
  </si>
  <si>
    <t>Imagine Middle at Surprise, Inc.</t>
  </si>
  <si>
    <t>078522000</t>
  </si>
  <si>
    <t>Imagine Middle at East Mesa, Inc.</t>
  </si>
  <si>
    <t>078521000</t>
  </si>
  <si>
    <t>Imagine Desert West Middle, Inc.</t>
  </si>
  <si>
    <t>078532000</t>
  </si>
  <si>
    <t>Imagine Coolidge Elementary, Inc.</t>
  </si>
  <si>
    <t>078536000</t>
  </si>
  <si>
    <t>Imagine Charter Elementary at Desert West, Inc.</t>
  </si>
  <si>
    <t>078520000</t>
  </si>
  <si>
    <t>Imagine Charter Elementary at Camelback, Inc.</t>
  </si>
  <si>
    <t>078519000</t>
  </si>
  <si>
    <t>Imagine Avondale Middle, Inc.</t>
  </si>
  <si>
    <t>078553000</t>
  </si>
  <si>
    <t>Imagine Avondale Elementary, Inc.</t>
  </si>
  <si>
    <t>078535000</t>
  </si>
  <si>
    <t>Hyder Elementary District</t>
  </si>
  <si>
    <t>140416000</t>
  </si>
  <si>
    <t>Humboldt Unified District</t>
  </si>
  <si>
    <t>130222000</t>
  </si>
  <si>
    <t>Humanities and Sciences Academy of the United States, Inc.</t>
  </si>
  <si>
    <t>078713000</t>
  </si>
  <si>
    <t>Horizon Community Learning Center, Inc.</t>
  </si>
  <si>
    <t>078233000</t>
  </si>
  <si>
    <t>078752000</t>
  </si>
  <si>
    <t>Holbrook Unified District</t>
  </si>
  <si>
    <t>090203000</t>
  </si>
  <si>
    <t>Hirsch Academy A Challenge Foundation</t>
  </si>
  <si>
    <t>078204000</t>
  </si>
  <si>
    <t>Higley Unified School District</t>
  </si>
  <si>
    <t>070260000</t>
  </si>
  <si>
    <t>Highland Prep</t>
  </si>
  <si>
    <t>078244000</t>
  </si>
  <si>
    <t>Highland Free School</t>
  </si>
  <si>
    <t>108775000</t>
  </si>
  <si>
    <t>Hermosa Montessori Charter School</t>
  </si>
  <si>
    <t>108701000</t>
  </si>
  <si>
    <t>Heritage Elementary School</t>
  </si>
  <si>
    <t>078985000</t>
  </si>
  <si>
    <t>Heritage Academy, Inc.</t>
  </si>
  <si>
    <t>078712000</t>
  </si>
  <si>
    <t>Heritage Academy Laveen, Inc.</t>
  </si>
  <si>
    <t>078259000</t>
  </si>
  <si>
    <t>Heritage Academy Gateway, Inc.</t>
  </si>
  <si>
    <t>078258000</t>
  </si>
  <si>
    <t>Heber-Overgaard Unified District</t>
  </si>
  <si>
    <t>090206000</t>
  </si>
  <si>
    <t>Hayden-Winkelman Unified District</t>
  </si>
  <si>
    <t>040241000</t>
  </si>
  <si>
    <t>Harvest Power Community Development Group, Inc.</t>
  </si>
  <si>
    <t>148760000</t>
  </si>
  <si>
    <t>Happy Valley School, Inc.</t>
  </si>
  <si>
    <t>078998000</t>
  </si>
  <si>
    <t>Happy Valley East</t>
  </si>
  <si>
    <t>078594000</t>
  </si>
  <si>
    <t>Hackberry School District</t>
  </si>
  <si>
    <t>080303000</t>
  </si>
  <si>
    <t>Ha:san Educational Services</t>
  </si>
  <si>
    <t>108726000</t>
  </si>
  <si>
    <t>Griffin Foundation, Inc. The</t>
  </si>
  <si>
    <t>108789000</t>
  </si>
  <si>
    <t>Great Expectations Academy</t>
  </si>
  <si>
    <t>108770000</t>
  </si>
  <si>
    <t>Grand Canyon Unified District</t>
  </si>
  <si>
    <t>030204000</t>
  </si>
  <si>
    <t>Graham County Special Services</t>
  </si>
  <si>
    <t>050199000</t>
  </si>
  <si>
    <t>Globe Unified District</t>
  </si>
  <si>
    <t>040201000</t>
  </si>
  <si>
    <t>Glendale Union High School District</t>
  </si>
  <si>
    <t>070505000</t>
  </si>
  <si>
    <t>Glendale Preparatory Academy</t>
  </si>
  <si>
    <t>078540000</t>
  </si>
  <si>
    <t>Glendale Elementary District</t>
  </si>
  <si>
    <t>070440000</t>
  </si>
  <si>
    <t>Gilbert Unified District</t>
  </si>
  <si>
    <t>070241000</t>
  </si>
  <si>
    <t>Gila Bend Unified District</t>
  </si>
  <si>
    <t>070224000</t>
  </si>
  <si>
    <t>George Gervin Youth Center, Inc.</t>
  </si>
  <si>
    <t>078585000</t>
  </si>
  <si>
    <t>Genesis Program, Inc.</t>
  </si>
  <si>
    <t>078708000</t>
  </si>
  <si>
    <t>Gem Charter School, Inc.</t>
  </si>
  <si>
    <t>078774000</t>
  </si>
  <si>
    <t>GAR, LLC dba Student Choice High School</t>
  </si>
  <si>
    <t>078679000</t>
  </si>
  <si>
    <t>Ganado Unified School District</t>
  </si>
  <si>
    <t>010220000</t>
  </si>
  <si>
    <t>Gadsden Elementary District</t>
  </si>
  <si>
    <t>140432000</t>
  </si>
  <si>
    <t>Friendly House, Inc.</t>
  </si>
  <si>
    <t>078611000</t>
  </si>
  <si>
    <t>Freedom Preparatory Academy</t>
  </si>
  <si>
    <t>078638000</t>
  </si>
  <si>
    <t>Freedom Academy, Inc.</t>
  </si>
  <si>
    <t>078528000</t>
  </si>
  <si>
    <t>Fredonia-Moccasin Unified District</t>
  </si>
  <si>
    <t>030206000</t>
  </si>
  <si>
    <t>Franklin Phonetic Primary School, Inc.</t>
  </si>
  <si>
    <t>078263000</t>
  </si>
  <si>
    <t>138751000</t>
  </si>
  <si>
    <t>Fowler Elementary District</t>
  </si>
  <si>
    <t>070445000</t>
  </si>
  <si>
    <t>Fountain Hills Unified District</t>
  </si>
  <si>
    <t>070298000</t>
  </si>
  <si>
    <t>Fountain Hills Charter School</t>
  </si>
  <si>
    <t>078755000</t>
  </si>
  <si>
    <t>Fort Thomas Unified District</t>
  </si>
  <si>
    <t>050207000</t>
  </si>
  <si>
    <t>Fort Huachuca Accommodation District</t>
  </si>
  <si>
    <t>020100000</t>
  </si>
  <si>
    <t>Flowing Wells Unified District</t>
  </si>
  <si>
    <t>100208000</t>
  </si>
  <si>
    <t>Florence Unified School District</t>
  </si>
  <si>
    <t>110201000</t>
  </si>
  <si>
    <t>Flagstaff Unified District</t>
  </si>
  <si>
    <t>030201000</t>
  </si>
  <si>
    <t>Flagstaff Montessori, L.L.C.</t>
  </si>
  <si>
    <t>038705000</t>
  </si>
  <si>
    <t>Flagstaff Junior Academy</t>
  </si>
  <si>
    <t>038752000</t>
  </si>
  <si>
    <t>Flagstaff Arts And Leadership Academy</t>
  </si>
  <si>
    <t>038750000</t>
  </si>
  <si>
    <t>Fit Kids, Inc. dba Champion Schools</t>
  </si>
  <si>
    <t>078785000</t>
  </si>
  <si>
    <t>Excalibur Charter Schools, Inc.</t>
  </si>
  <si>
    <t>078901000</t>
  </si>
  <si>
    <t>Ethos Academy - A Challenge Foundation Academy</t>
  </si>
  <si>
    <t>078254000</t>
  </si>
  <si>
    <t>Estrella Educational Foundation</t>
  </si>
  <si>
    <t>078239000</t>
  </si>
  <si>
    <t>Espiritu Schools</t>
  </si>
  <si>
    <t>078275000</t>
  </si>
  <si>
    <t>Espiritu Community Development Corp.</t>
  </si>
  <si>
    <t>078103000</t>
  </si>
  <si>
    <t>078711000</t>
  </si>
  <si>
    <t>Empower College Prep</t>
  </si>
  <si>
    <t>078401000</t>
  </si>
  <si>
    <t>Eloy Elementary District</t>
  </si>
  <si>
    <t>110411000</t>
  </si>
  <si>
    <t>Elfrida Elementary District</t>
  </si>
  <si>
    <t>020412000</t>
  </si>
  <si>
    <t>E-Institute Charter Schools, Inc.</t>
  </si>
  <si>
    <t>078911000</t>
  </si>
  <si>
    <t>Eduprize Schools, LLC</t>
  </si>
  <si>
    <t>078687000</t>
  </si>
  <si>
    <t>EduPreneurship, Inc.</t>
  </si>
  <si>
    <t>078717000</t>
  </si>
  <si>
    <t>Educational Options Foundation</t>
  </si>
  <si>
    <t>078558000</t>
  </si>
  <si>
    <t>Educational Impact, Inc.</t>
  </si>
  <si>
    <t>108717000</t>
  </si>
  <si>
    <t>Edkey, Inc. - Sequoia Village School</t>
  </si>
  <si>
    <t>078917000</t>
  </si>
  <si>
    <t>Edkey, Inc. - Sequoia School for the Deaf and Hard of Hearing</t>
  </si>
  <si>
    <t>078744000</t>
  </si>
  <si>
    <t>Edkey, Inc. - Sequoia Ranch School</t>
  </si>
  <si>
    <t>138705000</t>
  </si>
  <si>
    <t>Edkey, Inc. - Sequoia Pathway Academy</t>
  </si>
  <si>
    <t>078246000</t>
  </si>
  <si>
    <t>Edkey, Inc. - Sequoia Choice Schools</t>
  </si>
  <si>
    <t>078705000</t>
  </si>
  <si>
    <t>Edkey, Inc. - Sequoia Charter School</t>
  </si>
  <si>
    <t>078915000</t>
  </si>
  <si>
    <t>Edkey, Inc. - Redwood Academy</t>
  </si>
  <si>
    <t>078740000</t>
  </si>
  <si>
    <t>Edkey, Inc. - Pathfinder Academy</t>
  </si>
  <si>
    <t>078742000</t>
  </si>
  <si>
    <t>Edkey, Inc. - Arizona Conservatory for Arts and Academics</t>
  </si>
  <si>
    <t>078971000</t>
  </si>
  <si>
    <t xml:space="preserve">Edkey Inc. dba American Heritage Academy </t>
  </si>
  <si>
    <t>138754000</t>
  </si>
  <si>
    <t>Edison Project</t>
  </si>
  <si>
    <t>078573000</t>
  </si>
  <si>
    <t>Edge School, Inc., The</t>
  </si>
  <si>
    <t>108653000</t>
  </si>
  <si>
    <t>Ed Ahead</t>
  </si>
  <si>
    <t>108506000</t>
  </si>
  <si>
    <t>Eastpointe High School, Inc.</t>
  </si>
  <si>
    <t>108781000</t>
  </si>
  <si>
    <t>East Mesa Charter Elementary School, Inc.</t>
  </si>
  <si>
    <t>078509000</t>
  </si>
  <si>
    <t>EAGLE South Mountain Charter, Inc.</t>
  </si>
  <si>
    <t>078541000</t>
  </si>
  <si>
    <t>EAGLE College Prep Mesa, LLC.</t>
  </si>
  <si>
    <t>078223000</t>
  </si>
  <si>
    <t>EAGLE College Prep Maryvale, LLC</t>
  </si>
  <si>
    <t>078222000</t>
  </si>
  <si>
    <t>EAGLE College Prep Harmony, LLC</t>
  </si>
  <si>
    <t>078202000</t>
  </si>
  <si>
    <t>Dysart Unified District</t>
  </si>
  <si>
    <t>070289000</t>
  </si>
  <si>
    <t>Duncan Unified District</t>
  </si>
  <si>
    <t>060202000</t>
  </si>
  <si>
    <t>Douglas Unified District</t>
  </si>
  <si>
    <t>020227000</t>
  </si>
  <si>
    <t>Discovery Plus Academy</t>
  </si>
  <si>
    <t>058703000</t>
  </si>
  <si>
    <t>Destiny School, Inc.</t>
  </si>
  <si>
    <t>048701000</t>
  </si>
  <si>
    <t>Desert Star Community School, Inc.</t>
  </si>
  <si>
    <t>138714000</t>
  </si>
  <si>
    <t>Desert Star Academy</t>
  </si>
  <si>
    <t>088705000</t>
  </si>
  <si>
    <t>Desert Rose Academy,Inc.</t>
  </si>
  <si>
    <t>108787000</t>
  </si>
  <si>
    <t>Desert Heights Charter Schools</t>
  </si>
  <si>
    <t>078621000</t>
  </si>
  <si>
    <t>Deer Valley Unified District</t>
  </si>
  <si>
    <t>070297000</t>
  </si>
  <si>
    <t>Daisy Education Corporation dba. Sonoran Science Academy Peoria</t>
  </si>
  <si>
    <t>078577000</t>
  </si>
  <si>
    <t>Daisy Education Corporation dba. Sonoran Science Academy Davis Monthan</t>
  </si>
  <si>
    <t>108504000</t>
  </si>
  <si>
    <t>Daisy Education Corporation dba Sonoran Science Academy East</t>
  </si>
  <si>
    <t>108503000</t>
  </si>
  <si>
    <t>Daisy Education Corporation dba Sonoran Science Academy - Phoenix</t>
  </si>
  <si>
    <t>108502000</t>
  </si>
  <si>
    <t>Daisy Education Corporation dba Sonoran Science Academy</t>
  </si>
  <si>
    <t>108666000</t>
  </si>
  <si>
    <t>Daisy Education Corporation dba Paragon Science Academy</t>
  </si>
  <si>
    <t>078544000</t>
  </si>
  <si>
    <t>Crown Charter School, Inc</t>
  </si>
  <si>
    <t>078921000</t>
  </si>
  <si>
    <t>Creighton Elementary District</t>
  </si>
  <si>
    <t>070414000</t>
  </si>
  <si>
    <t>Crane Elementary District</t>
  </si>
  <si>
    <t>140413000</t>
  </si>
  <si>
    <t>CPLC Community Schools dba Toltecalli High School</t>
  </si>
  <si>
    <t>108793000</t>
  </si>
  <si>
    <t>CPLC Community Schools dba Hiaki High School</t>
  </si>
  <si>
    <t>108505000</t>
  </si>
  <si>
    <t>CPLC Community Schools</t>
  </si>
  <si>
    <t>078608000</t>
  </si>
  <si>
    <t>Country Gardens Charter Schools</t>
  </si>
  <si>
    <t>078513000</t>
  </si>
  <si>
    <t>Cottonwood-Oak Creek Elementary District</t>
  </si>
  <si>
    <t>130406000</t>
  </si>
  <si>
    <t>Cortez Park Charter Middle School, Inc.</t>
  </si>
  <si>
    <t>078975000</t>
  </si>
  <si>
    <t>Cornerstone Charter School,Inc</t>
  </si>
  <si>
    <t>078994000</t>
  </si>
  <si>
    <t>Coolidge Unified District</t>
  </si>
  <si>
    <t>110221000</t>
  </si>
  <si>
    <t>Continental Elementary District</t>
  </si>
  <si>
    <t>100339000</t>
  </si>
  <si>
    <t>Concordia Charter School, Inc.</t>
  </si>
  <si>
    <t>078530000</t>
  </si>
  <si>
    <t>Concho Elementary District</t>
  </si>
  <si>
    <t>010306000</t>
  </si>
  <si>
    <t>Compass Points International, Inc</t>
  </si>
  <si>
    <t>138501000</t>
  </si>
  <si>
    <t>Compass High School, Inc.</t>
  </si>
  <si>
    <t>108788000</t>
  </si>
  <si>
    <t>Colorado River Union High School District</t>
  </si>
  <si>
    <t>080502000</t>
  </si>
  <si>
    <t>Colorado City Unified District</t>
  </si>
  <si>
    <t>080214000</t>
  </si>
  <si>
    <t>Collaborative Pathways, Inc.</t>
  </si>
  <si>
    <t>108909000</t>
  </si>
  <si>
    <t>Cochise Community Development Corporation</t>
  </si>
  <si>
    <t>028701000</t>
  </si>
  <si>
    <t>Clarkdale-Jerome Elementary District</t>
  </si>
  <si>
    <t>130403000</t>
  </si>
  <si>
    <t>CITY Center for Collaborative Learning</t>
  </si>
  <si>
    <t>108720000</t>
  </si>
  <si>
    <t>Cicero Preparatory Academy</t>
  </si>
  <si>
    <t>078249000</t>
  </si>
  <si>
    <t>Cholla Academy</t>
  </si>
  <si>
    <t>078995000</t>
  </si>
  <si>
    <t>Choice Academies, Inc.</t>
  </si>
  <si>
    <t>078549000</t>
  </si>
  <si>
    <t>Chino Valley Unified District</t>
  </si>
  <si>
    <t>130251000</t>
  </si>
  <si>
    <t>Chinle Unified District</t>
  </si>
  <si>
    <t>010224000</t>
  </si>
  <si>
    <t>Chandler Unified District #80</t>
  </si>
  <si>
    <t>070280000</t>
  </si>
  <si>
    <t>Chandler Preparatory Academy</t>
  </si>
  <si>
    <t>078515000</t>
  </si>
  <si>
    <t>Challenger Basic School, Inc.</t>
  </si>
  <si>
    <t>078957000</t>
  </si>
  <si>
    <t>Challenge School, Inc.</t>
  </si>
  <si>
    <t>078772000</t>
  </si>
  <si>
    <t>Center for Academic Success, Inc.</t>
  </si>
  <si>
    <t>028750000</t>
  </si>
  <si>
    <t>Cedar Unified District</t>
  </si>
  <si>
    <t>090225000</t>
  </si>
  <si>
    <t>Cave Creek Unified District</t>
  </si>
  <si>
    <t>070293000</t>
  </si>
  <si>
    <t>Caurus Academy, Inc</t>
  </si>
  <si>
    <t>078991000</t>
  </si>
  <si>
    <t>Catalina Foothills Unified District</t>
  </si>
  <si>
    <t>100216000</t>
  </si>
  <si>
    <t>Casa Grande Union High School District</t>
  </si>
  <si>
    <t>110502000</t>
  </si>
  <si>
    <t>Casa Grande Elementary District</t>
  </si>
  <si>
    <t>110404000</t>
  </si>
  <si>
    <t>Cartwright Elementary District</t>
  </si>
  <si>
    <t>070483000</t>
  </si>
  <si>
    <t>Carpe Diem Collegiate High School</t>
  </si>
  <si>
    <t>148761000</t>
  </si>
  <si>
    <t>Career Success Schools</t>
  </si>
  <si>
    <t>078524000</t>
  </si>
  <si>
    <t>Career Development, Inc.</t>
  </si>
  <si>
    <t>098745000</t>
  </si>
  <si>
    <t>Carden of Tucson, Inc.</t>
  </si>
  <si>
    <t>108777000</t>
  </si>
  <si>
    <t>Canyon Rose Academy, Inc.</t>
  </si>
  <si>
    <t>108715000</t>
  </si>
  <si>
    <t>Canon Elementary District</t>
  </si>
  <si>
    <t>130350000</t>
  </si>
  <si>
    <t>Candeo Schools, Inc.</t>
  </si>
  <si>
    <t>078639000</t>
  </si>
  <si>
    <t>078534000</t>
  </si>
  <si>
    <t>Camp Verde Unified District</t>
  </si>
  <si>
    <t>130228000</t>
  </si>
  <si>
    <t>Camelback Education, Inc</t>
  </si>
  <si>
    <t>078959000</t>
  </si>
  <si>
    <t>Cambridge Academy  East,  Inc</t>
  </si>
  <si>
    <t>078768000</t>
  </si>
  <si>
    <t>Calibre Academy</t>
  </si>
  <si>
    <t>078909000</t>
  </si>
  <si>
    <t>CAFA, Inc. dba Learning Foundation Performing Arts School</t>
  </si>
  <si>
    <t>098749000</t>
  </si>
  <si>
    <t>CAFA, Inc. dba Learning Foundation and Performing Arts Gilbert</t>
  </si>
  <si>
    <t>078564000</t>
  </si>
  <si>
    <t>CAFA, Inc. dba Learning Foundation and Performing Arts Alta Mesa</t>
  </si>
  <si>
    <t>078565000</t>
  </si>
  <si>
    <t>Bullhead City School District</t>
  </si>
  <si>
    <t>080415000</t>
  </si>
  <si>
    <t>Buckeye Union High School District</t>
  </si>
  <si>
    <t>070501000</t>
  </si>
  <si>
    <t>Buckeye Elementary District</t>
  </si>
  <si>
    <t>070433000</t>
  </si>
  <si>
    <t>Bright Beginnings School, Inc.</t>
  </si>
  <si>
    <t>078762000</t>
  </si>
  <si>
    <t>Bowie Unified District</t>
  </si>
  <si>
    <t>020214000</t>
  </si>
  <si>
    <t>Bouse Elementary District</t>
  </si>
  <si>
    <t>150426000</t>
  </si>
  <si>
    <t>Bonita Elementary District</t>
  </si>
  <si>
    <t>050316000</t>
  </si>
  <si>
    <t>Blueprint Education</t>
  </si>
  <si>
    <t>078745000</t>
  </si>
  <si>
    <t>Blue Ridge Unified School District No. 32</t>
  </si>
  <si>
    <t>090232000</t>
  </si>
  <si>
    <t>Blue Adobe Project</t>
  </si>
  <si>
    <t>108501000</t>
  </si>
  <si>
    <t>Bisbee Unified District</t>
  </si>
  <si>
    <t>020202000</t>
  </si>
  <si>
    <t>Bicentennial Union High School District</t>
  </si>
  <si>
    <t>150576000</t>
  </si>
  <si>
    <t>Benson Unified School District</t>
  </si>
  <si>
    <t>020209000</t>
  </si>
  <si>
    <t>Benjamin Franklin Charter School - Queen Creek</t>
  </si>
  <si>
    <t>078754000</t>
  </si>
  <si>
    <t>Benchmark School, Inc.</t>
  </si>
  <si>
    <t>078766000</t>
  </si>
  <si>
    <t>Bell Canyon Charter School, Inc</t>
  </si>
  <si>
    <t>078972000</t>
  </si>
  <si>
    <t>Beaver Creek Elementary District</t>
  </si>
  <si>
    <t>130326000</t>
  </si>
  <si>
    <t>BASIS Charter Schools, Inc.</t>
  </si>
  <si>
    <t>078418000</t>
  </si>
  <si>
    <t>078288000</t>
  </si>
  <si>
    <t>078282000</t>
  </si>
  <si>
    <t>078283000</t>
  </si>
  <si>
    <t>078236000</t>
  </si>
  <si>
    <t>078268000</t>
  </si>
  <si>
    <t>078231000</t>
  </si>
  <si>
    <t>138786000</t>
  </si>
  <si>
    <t>108404000</t>
  </si>
  <si>
    <t>078225000</t>
  </si>
  <si>
    <t>078212000</t>
  </si>
  <si>
    <t>108737000</t>
  </si>
  <si>
    <t>078403000</t>
  </si>
  <si>
    <t>038707000</t>
  </si>
  <si>
    <t>078589000</t>
  </si>
  <si>
    <t>078588000</t>
  </si>
  <si>
    <t>078575000</t>
  </si>
  <si>
    <t>108725000</t>
  </si>
  <si>
    <t>Balsz Elementary District</t>
  </si>
  <si>
    <t>070431000</t>
  </si>
  <si>
    <t>Ball Charter Schools (Val Vista)</t>
  </si>
  <si>
    <t>078586000</t>
  </si>
  <si>
    <t>Ball Charter Schools (Hearn)</t>
  </si>
  <si>
    <t>078987000</t>
  </si>
  <si>
    <t>Ball Charter Schools (Dobson)</t>
  </si>
  <si>
    <t>078988000</t>
  </si>
  <si>
    <t>Bagdad Unified District</t>
  </si>
  <si>
    <t>130220000</t>
  </si>
  <si>
    <t>Baboquivari Unified School District #40</t>
  </si>
  <si>
    <t>100240000</t>
  </si>
  <si>
    <t>Az-Tec High School</t>
  </si>
  <si>
    <t>148757000</t>
  </si>
  <si>
    <t>AZ Compass Schools, Inc.</t>
  </si>
  <si>
    <t>078542000</t>
  </si>
  <si>
    <t>Avondale Elementary District</t>
  </si>
  <si>
    <t>070444000</t>
  </si>
  <si>
    <t>ASU Preparatory Academy Digital</t>
  </si>
  <si>
    <t>078284000</t>
  </si>
  <si>
    <t>ASU Preparatory Academy - Casa Grande</t>
  </si>
  <si>
    <t>118716000</t>
  </si>
  <si>
    <t>ASU Preparatory Academy</t>
  </si>
  <si>
    <t>078277000</t>
  </si>
  <si>
    <t>078250000</t>
  </si>
  <si>
    <t>078205000</t>
  </si>
  <si>
    <t>078208000</t>
  </si>
  <si>
    <t>078559000</t>
  </si>
  <si>
    <t>078546000</t>
  </si>
  <si>
    <t>078207000</t>
  </si>
  <si>
    <t>Ash Fork Joint Unified District</t>
  </si>
  <si>
    <t>130231000</t>
  </si>
  <si>
    <t>Ash Creek Elementary District</t>
  </si>
  <si>
    <t>020453000</t>
  </si>
  <si>
    <t>Arlington Elementary District</t>
  </si>
  <si>
    <t>070447000</t>
  </si>
  <si>
    <t>Arizona State Schools for the Deaf and the Blind</t>
  </si>
  <si>
    <t>001202000</t>
  </si>
  <si>
    <t>Arizona School For The Arts</t>
  </si>
  <si>
    <t>078722000</t>
  </si>
  <si>
    <t>Arizona Language Preparatory</t>
  </si>
  <si>
    <t>078260000</t>
  </si>
  <si>
    <t>Arizona Education Solutions</t>
  </si>
  <si>
    <t>078582000</t>
  </si>
  <si>
    <t>Arizona Department of Juvenile Corrections</t>
  </si>
  <si>
    <t>211001000</t>
  </si>
  <si>
    <t>Arizona Department of Corrections</t>
  </si>
  <si>
    <t>211002000</t>
  </si>
  <si>
    <t>Arizona Connections Academy Charter School, Inc.</t>
  </si>
  <si>
    <t>078511000</t>
  </si>
  <si>
    <t>Arizona Community Development Corporation</t>
  </si>
  <si>
    <t>108709000</t>
  </si>
  <si>
    <t>Arizona Autism Charter Schools, Inc.</t>
  </si>
  <si>
    <t>078226000</t>
  </si>
  <si>
    <t>Arizona Agribusiness &amp; Equine Center, Inc.</t>
  </si>
  <si>
    <t>138785000</t>
  </si>
  <si>
    <t>078587000</t>
  </si>
  <si>
    <t>078510000</t>
  </si>
  <si>
    <t>078993000</t>
  </si>
  <si>
    <t>078707000</t>
  </si>
  <si>
    <t>Arizona Agribusiness &amp; Equine Center INC.</t>
  </si>
  <si>
    <t>078412000</t>
  </si>
  <si>
    <t>Arete Preparatory Academy</t>
  </si>
  <si>
    <t>078527000</t>
  </si>
  <si>
    <t>Archway Classical Academy Veritas</t>
  </si>
  <si>
    <t>078596000</t>
  </si>
  <si>
    <t>Archway Classical Academy Trivium West</t>
  </si>
  <si>
    <t>078595000</t>
  </si>
  <si>
    <t>Archway Classical Academy Trivium East</t>
  </si>
  <si>
    <t>078266000</t>
  </si>
  <si>
    <t>Archway Classical Academy Scottsdale</t>
  </si>
  <si>
    <t>078590000</t>
  </si>
  <si>
    <t>Archway Classical Academy North Phoenix</t>
  </si>
  <si>
    <t>078214000</t>
  </si>
  <si>
    <t>Archway Classical Academy Lincoln</t>
  </si>
  <si>
    <t>078234000</t>
  </si>
  <si>
    <t>Archway Classical Academy Glendale</t>
  </si>
  <si>
    <t>078406000</t>
  </si>
  <si>
    <t>Archway Classical Academy Cicero</t>
  </si>
  <si>
    <t>078248000</t>
  </si>
  <si>
    <t>Archway Classical Academy Chandler</t>
  </si>
  <si>
    <t>078597000</t>
  </si>
  <si>
    <t>Archway Classical Academy Arete</t>
  </si>
  <si>
    <t>078247000</t>
  </si>
  <si>
    <t>ARCHES Academy</t>
  </si>
  <si>
    <t>118721000</t>
  </si>
  <si>
    <t>Aprender Tucson</t>
  </si>
  <si>
    <t>108785000</t>
  </si>
  <si>
    <t>Apache Junction Unified District</t>
  </si>
  <si>
    <t>110243000</t>
  </si>
  <si>
    <t>Anthem Preparatory Academy</t>
  </si>
  <si>
    <t>078525000</t>
  </si>
  <si>
    <t>Antelope Union High School District</t>
  </si>
  <si>
    <t>140550000</t>
  </si>
  <si>
    <t>Amphitheater Unified District</t>
  </si>
  <si>
    <t>100210000</t>
  </si>
  <si>
    <t>American Virtual Academy</t>
  </si>
  <si>
    <t>078926000</t>
  </si>
  <si>
    <t>American Leadership Academy, Inc.</t>
  </si>
  <si>
    <t>078725000</t>
  </si>
  <si>
    <t>American Charter Schools Foundation d.b.a. West Phoenix High School</t>
  </si>
  <si>
    <t>078956000</t>
  </si>
  <si>
    <t>American Charter Schools Foundation d.b.a. Sun Valley High School</t>
  </si>
  <si>
    <t>078953000</t>
  </si>
  <si>
    <t>American Charter Schools Foundation d.b.a. South Ridge High School</t>
  </si>
  <si>
    <t>078517000</t>
  </si>
  <si>
    <t>American Charter Schools Foundation d.b.a. South Pointe High School</t>
  </si>
  <si>
    <t>078983000</t>
  </si>
  <si>
    <t>American Charter Schools Foundation d.b.a. Peoria Accelerated High School</t>
  </si>
  <si>
    <t>078951000</t>
  </si>
  <si>
    <t>American Charter Schools Foundation d.b.a. Desert Hills High School</t>
  </si>
  <si>
    <t>078947000</t>
  </si>
  <si>
    <t>American Charter Schools Foundation d.b.a. Crestview College Preparatory High Sc</t>
  </si>
  <si>
    <t>078950000</t>
  </si>
  <si>
    <t>American Charter Schools Foundation d.b.a. Apache Trail High School</t>
  </si>
  <si>
    <t>118703000</t>
  </si>
  <si>
    <t>American Charter Schools Foundation d.b.a. Alta Vista High School</t>
  </si>
  <si>
    <t>108794000</t>
  </si>
  <si>
    <t>American Basic Schools LLC</t>
  </si>
  <si>
    <t>078989000</t>
  </si>
  <si>
    <t>Altar Valley Elementary District</t>
  </si>
  <si>
    <t>100351000</t>
  </si>
  <si>
    <t>Alpine Elementary District</t>
  </si>
  <si>
    <t>010307000</t>
  </si>
  <si>
    <t>Allen-Cochran Enterprises, Inc.</t>
  </si>
  <si>
    <t>078724000</t>
  </si>
  <si>
    <t>All Aboard Charter School</t>
  </si>
  <si>
    <t>078967000</t>
  </si>
  <si>
    <t>Alhambra Elementary District</t>
  </si>
  <si>
    <t>070468000</t>
  </si>
  <si>
    <t>Akimel O'Otham Pee Posh Charter School, Inc.</t>
  </si>
  <si>
    <t>118706000</t>
  </si>
  <si>
    <t>Ajo Unified District</t>
  </si>
  <si>
    <t>100215000</t>
  </si>
  <si>
    <t>Aguila Elementary District</t>
  </si>
  <si>
    <t>070363000</t>
  </si>
  <si>
    <t>Agua Fria Union High School District</t>
  </si>
  <si>
    <t>070516000</t>
  </si>
  <si>
    <t>Acorn Montessori Charter School</t>
  </si>
  <si>
    <t>138760000</t>
  </si>
  <si>
    <t>Acclaim Charter School</t>
  </si>
  <si>
    <t>078701000</t>
  </si>
  <si>
    <t>Accelerated Learning Center, Inc.</t>
  </si>
  <si>
    <t>078979000</t>
  </si>
  <si>
    <t>Accelerated Elementary and Secondary Schools</t>
  </si>
  <si>
    <t>108767000</t>
  </si>
  <si>
    <t>Academy with Community Partners  Inc</t>
  </si>
  <si>
    <t>078794000</t>
  </si>
  <si>
    <t>Academy of Tucson, Inc.</t>
  </si>
  <si>
    <t>108665000</t>
  </si>
  <si>
    <t>078270000</t>
  </si>
  <si>
    <t>108713000</t>
  </si>
  <si>
    <t>078242000</t>
  </si>
  <si>
    <t>Academy of Building Industries, Inc.</t>
  </si>
  <si>
    <t>088704000</t>
  </si>
  <si>
    <t>Academy Del Sol, Inc.</t>
  </si>
  <si>
    <t>108734000</t>
  </si>
  <si>
    <t>A+ Charter Schools</t>
  </si>
  <si>
    <t>118720000</t>
  </si>
  <si>
    <t>Met/Not Met 3D Grade 4</t>
  </si>
  <si>
    <t xml:space="preserve">% Proficient All Students Grade 4
</t>
  </si>
  <si>
    <t>Met/Not Met 3C Grade 4</t>
  </si>
  <si>
    <t>Met/Not Met 3B Grade 4</t>
  </si>
  <si>
    <t>Met/Not Met 3A Grade 4</t>
  </si>
  <si>
    <t>PEA</t>
  </si>
  <si>
    <t>CTDS</t>
  </si>
  <si>
    <t>Entity</t>
  </si>
  <si>
    <t>Met/Not Met 3D Grade 8</t>
  </si>
  <si>
    <t>% Proficient All Students Grade 8</t>
  </si>
  <si>
    <t>Met/Not Met 3C Grade 8</t>
  </si>
  <si>
    <t>Met/Not Met 3B Grade 8</t>
  </si>
  <si>
    <t>Met/Not Met 3A Grade 8</t>
  </si>
  <si>
    <t>Met/Not Met 3A Grade High School</t>
  </si>
  <si>
    <t>Met/Not Met 3B High School</t>
  </si>
  <si>
    <t>Met/Not Met 3C High School</t>
  </si>
  <si>
    <t xml:space="preserve">% Proficient All Students High School
</t>
  </si>
  <si>
    <t>Met/Not Met 3D High School</t>
  </si>
  <si>
    <t>Grade 4 Math 3A State Target &gt;=95%</t>
  </si>
  <si>
    <t>Grade 4 Math 3B State Target &gt;=13.62%</t>
  </si>
  <si>
    <t>Grade 4 Math 3C State Target &gt;=48.20%</t>
  </si>
  <si>
    <t>Grade 4 Math 3D State Target &lt;=21.50</t>
  </si>
  <si>
    <t>PEA Results by Percentage 3A Math Grade 4</t>
  </si>
  <si>
    <t>PEA Results by Percentage 3B Math Grade 4</t>
  </si>
  <si>
    <t>PEA Results by Percentage 3C Math: Grade 4</t>
  </si>
  <si>
    <t>PEA Results by Percentage 3D Math Grade 4</t>
  </si>
  <si>
    <t>Academy of Mathematics and Science South, Inc.</t>
  </si>
  <si>
    <t>Academy of Mathematics and Science, Inc.</t>
  </si>
  <si>
    <t>Math and Science Success Academy, Inc.</t>
  </si>
  <si>
    <t>Science Technology Engineering and Math Arizona</t>
  </si>
  <si>
    <t>Grade 8 Math 3A State Target &gt;=95%</t>
  </si>
  <si>
    <t>Grade 8 Math 3B State Target &gt;=4.53%</t>
  </si>
  <si>
    <t>Grade 8 Math 3C State Target &gt;=46.91%</t>
  </si>
  <si>
    <t>Grade 8 Math 3D State Target &lt;=22.39</t>
  </si>
  <si>
    <t>PEA Results by Percentage 3A Math Grade 8</t>
  </si>
  <si>
    <t>PEA Results by Percentage 3B Math Grade 8</t>
  </si>
  <si>
    <t>PEA Results by Percentage 3C Math Grade 8</t>
  </si>
  <si>
    <t>PEA Results by Percentage 3D Math Grade 8</t>
  </si>
  <si>
    <t>High School Math 3A State Target &gt;=95%</t>
  </si>
  <si>
    <t>High School Math 3B State Target &gt;=3.48%</t>
  </si>
  <si>
    <t>High School Math 3C State Target &gt;=51.58%</t>
  </si>
  <si>
    <t>High School Math 3D State Target &lt;=23.50</t>
  </si>
  <si>
    <t>PEA Results by Percentage 3A Math High School</t>
  </si>
  <si>
    <t>PEA Results by Percentage 3B Math High School</t>
  </si>
  <si>
    <t>PEA Results by Percentage 3C Math: High School</t>
  </si>
  <si>
    <t>PEA Results by Percentage 3D Math High School</t>
  </si>
  <si>
    <t>&lt;2%</t>
  </si>
  <si>
    <t>&gt;98%</t>
  </si>
  <si>
    <t>Grade 4 ELA 3A State Target &gt;=95%</t>
  </si>
  <si>
    <t>Grade 4 ELA 3B State Target &gt;=16.35%</t>
  </si>
  <si>
    <t>Grade 4 ELA 3C State Target &gt;=34.81%</t>
  </si>
  <si>
    <t>Grade 4 ELA 3D State Target &lt;=29.36</t>
  </si>
  <si>
    <t>PEA Results by Percentage 3A ELA Grade 4</t>
  </si>
  <si>
    <t>PEA Results by Percentage 3B ELA Grade 4</t>
  </si>
  <si>
    <t>PEA Results by Percentage 3C ELA: Grade 4</t>
  </si>
  <si>
    <t>PEA Results by Percentage 3D ELA Grade 4</t>
  </si>
  <si>
    <t>Grade 8 ELA 3A State Target &gt;=95%</t>
  </si>
  <si>
    <t>Grade 8 ELA 3B State Target &gt;=6.00%</t>
  </si>
  <si>
    <t>Grade 8 ELA 3C State Target &gt;=38.37%</t>
  </si>
  <si>
    <t>Grade 8 ELA 3D State Target &lt;=29.07</t>
  </si>
  <si>
    <t>PEA Results by Percentage 3A ELA Grade 8</t>
  </si>
  <si>
    <t>PEA Results by Percentage 3B ELA Grade 8</t>
  </si>
  <si>
    <t>PEA Results by Percentage 3C ELA Grade 8</t>
  </si>
  <si>
    <t>PEA Results by Percentage 3D ELA Grade 8</t>
  </si>
  <si>
    <t>Indicator 3 (High School ELA) FFY 2020</t>
  </si>
  <si>
    <t>High School ELA 3A State Target &gt;=95%</t>
  </si>
  <si>
    <t>High School ELA 3B State Target &gt;=4.74%</t>
  </si>
  <si>
    <t>High School ELA 3C State Target &gt;=45.41%</t>
  </si>
  <si>
    <t>High School ELA 3D State Target &lt;=28.13</t>
  </si>
  <si>
    <t>PEA Results by Percentage 3A ELA High School</t>
  </si>
  <si>
    <t>PEA Results by Percentage 3B ELA High School</t>
  </si>
  <si>
    <t>PEA Results by Percentage 3C ELA: High School</t>
  </si>
  <si>
    <t>PEA Results by Percentage 3D ELA High School</t>
  </si>
  <si>
    <t>Indicator 3 (Grade 4 ELA) FFY 2020</t>
  </si>
  <si>
    <t>Indicator 3 (Grade 8 ELA) FFY 2020</t>
  </si>
  <si>
    <t>Indicator 3 (Grade 4 Math) FFY 2020</t>
  </si>
  <si>
    <t>Indicator 3 (Grade 8 Math) FFY 2020</t>
  </si>
  <si>
    <t>Indicator 3 (High School Math) FFY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</si>
</sst>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sz val="10"/>
      <color theme="1"/>
      <name val="Arial"/>
      <family val="2"/>
    </font>
    <font>
      <sz val="11"/>
      <color theme="1"/>
      <name val="Calibri"/>
      <family val="2"/>
      <scheme val="minor"/>
    </font>
    <font>
      <b/>
      <sz val="11"/>
      <color theme="1"/>
      <name val="Calibri"/>
      <family val="2"/>
      <scheme val="minor"/>
    </font>
    <font>
      <sz val="8"/>
      <name val="Arial"/>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15">
    <border>
      <left/>
      <right/>
      <top/>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2" fillId="0" borderId="0"/>
  </cellStyleXfs>
  <cellXfs count="71">
    <xf numFmtId="0" fontId="0" fillId="0" borderId="0" xfId="0"/>
    <xf numFmtId="9" fontId="2" fillId="0" borderId="1" xfId="1" applyFont="1" applyFill="1" applyBorder="1" applyAlignment="1">
      <alignment horizontal="center"/>
    </xf>
    <xf numFmtId="0" fontId="2" fillId="0" borderId="1" xfId="0" applyFont="1" applyBorder="1" applyAlignment="1">
      <alignment horizontal="center"/>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9" fontId="2" fillId="0" borderId="1" xfId="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9" fontId="2" fillId="0" borderId="2" xfId="1" applyFont="1" applyFill="1" applyBorder="1" applyAlignment="1">
      <alignment horizontal="center"/>
    </xf>
    <xf numFmtId="9" fontId="2" fillId="0" borderId="3" xfId="1" applyFont="1" applyFill="1" applyBorder="1" applyAlignment="1">
      <alignment horizontal="center"/>
    </xf>
    <xf numFmtId="2" fontId="2" fillId="0" borderId="3" xfId="1" applyNumberFormat="1" applyFont="1" applyFill="1" applyBorder="1" applyAlignment="1">
      <alignment horizontal="center"/>
    </xf>
    <xf numFmtId="1" fontId="2" fillId="0" borderId="3" xfId="1" applyNumberFormat="1" applyFont="1" applyFill="1" applyBorder="1" applyAlignment="1">
      <alignment horizontal="center"/>
    </xf>
    <xf numFmtId="1" fontId="2" fillId="0" borderId="3" xfId="1" applyNumberFormat="1" applyFont="1" applyBorder="1"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xf>
    <xf numFmtId="0" fontId="2" fillId="0" borderId="3" xfId="0" applyFont="1" applyBorder="1"/>
    <xf numFmtId="1" fontId="2" fillId="0" borderId="3"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9" fontId="2" fillId="0" borderId="7" xfId="1" applyFont="1" applyFill="1" applyBorder="1" applyAlignment="1">
      <alignment horizontal="center"/>
    </xf>
    <xf numFmtId="0" fontId="2" fillId="0" borderId="9" xfId="0" applyFont="1" applyBorder="1" applyAlignment="1">
      <alignment horizontal="center"/>
    </xf>
    <xf numFmtId="0" fontId="2" fillId="0" borderId="9" xfId="0" applyFont="1" applyBorder="1"/>
    <xf numFmtId="9" fontId="2" fillId="0" borderId="9" xfId="1" applyFont="1" applyFill="1" applyBorder="1" applyAlignment="1">
      <alignment horizontal="center"/>
    </xf>
    <xf numFmtId="1" fontId="2" fillId="0" borderId="9"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0" fontId="3" fillId="2" borderId="7" xfId="0" applyFont="1" applyFill="1" applyBorder="1" applyAlignment="1">
      <alignment horizontal="center" vertical="center" wrapText="1"/>
    </xf>
    <xf numFmtId="0" fontId="2" fillId="0" borderId="11" xfId="0" applyFont="1" applyBorder="1" applyAlignment="1">
      <alignment horizontal="center" vertical="center" wrapText="1"/>
    </xf>
    <xf numFmtId="1" fontId="2" fillId="0" borderId="3" xfId="1" applyNumberFormat="1" applyFont="1" applyFill="1" applyBorder="1" applyAlignment="1">
      <alignment horizontal="center" vertical="center" wrapText="1"/>
    </xf>
    <xf numFmtId="9" fontId="2" fillId="0" borderId="12" xfId="1" applyFont="1" applyFill="1" applyBorder="1" applyAlignment="1">
      <alignment horizontal="center"/>
    </xf>
    <xf numFmtId="0" fontId="2" fillId="0" borderId="3" xfId="1" applyNumberFormat="1" applyFont="1" applyFill="1" applyBorder="1" applyAlignment="1">
      <alignment horizontal="center" vertical="center" wrapText="1"/>
    </xf>
    <xf numFmtId="9" fontId="2" fillId="0" borderId="12" xfId="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1" fontId="2" fillId="0" borderId="3" xfId="0" applyNumberFormat="1" applyFont="1" applyBorder="1" applyAlignment="1">
      <alignment horizontal="center"/>
    </xf>
    <xf numFmtId="0" fontId="2" fillId="0" borderId="3" xfId="1" applyNumberFormat="1" applyFont="1" applyFill="1" applyBorder="1" applyAlignment="1">
      <alignment horizontal="center"/>
    </xf>
    <xf numFmtId="0" fontId="2" fillId="0" borderId="4" xfId="0" applyFont="1" applyBorder="1" applyAlignment="1">
      <alignment horizontal="left" vertical="center"/>
    </xf>
    <xf numFmtId="0" fontId="2" fillId="0" borderId="2" xfId="0" applyFont="1" applyBorder="1" applyAlignment="1">
      <alignment horizontal="left"/>
    </xf>
    <xf numFmtId="0" fontId="2" fillId="0" borderId="8" xfId="0" applyFont="1" applyBorder="1" applyAlignment="1">
      <alignment horizontal="left"/>
    </xf>
    <xf numFmtId="0" fontId="0" fillId="0" borderId="0" xfId="0"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xf>
    <xf numFmtId="0" fontId="3" fillId="2" borderId="3" xfId="0" applyFont="1" applyFill="1" applyBorder="1" applyAlignment="1">
      <alignment vertical="center" wrapText="1"/>
    </xf>
    <xf numFmtId="0" fontId="0" fillId="0" borderId="0" xfId="0" applyAlignment="1"/>
    <xf numFmtId="0" fontId="0" fillId="0" borderId="0" xfId="0" applyAlignment="1">
      <alignment horizontal="center"/>
    </xf>
    <xf numFmtId="0" fontId="2" fillId="0" borderId="0" xfId="2"/>
    <xf numFmtId="2" fontId="2" fillId="0" borderId="1" xfId="0" applyNumberFormat="1" applyFont="1" applyBorder="1" applyAlignment="1">
      <alignment horizontal="center" vertical="center" wrapText="1"/>
    </xf>
    <xf numFmtId="2" fontId="2" fillId="0" borderId="1" xfId="1" applyNumberFormat="1" applyFont="1" applyFill="1" applyBorder="1" applyAlignment="1">
      <alignment horizontal="center"/>
    </xf>
    <xf numFmtId="1" fontId="2" fillId="0" borderId="1" xfId="1" applyNumberFormat="1" applyFont="1" applyFill="1" applyBorder="1" applyAlignment="1">
      <alignment horizontal="center"/>
    </xf>
    <xf numFmtId="0" fontId="5" fillId="0" borderId="0" xfId="0" applyFont="1"/>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2" fillId="0" borderId="8" xfId="0" applyFont="1" applyBorder="1" applyAlignment="1">
      <alignment horizontal="center" vertical="center" wrapText="1"/>
    </xf>
    <xf numFmtId="0" fontId="5" fillId="0" borderId="1" xfId="0" applyFont="1" applyBorder="1"/>
    <xf numFmtId="0" fontId="2" fillId="0" borderId="7" xfId="0" applyFont="1" applyBorder="1" applyAlignment="1">
      <alignment horizontal="center"/>
    </xf>
    <xf numFmtId="0" fontId="2" fillId="0" borderId="10" xfId="0" applyFont="1" applyBorder="1" applyAlignment="1">
      <alignment horizontal="center"/>
    </xf>
    <xf numFmtId="9" fontId="2" fillId="0" borderId="8" xfId="1" applyFont="1" applyFill="1" applyBorder="1" applyAlignment="1">
      <alignment horizontal="center"/>
    </xf>
    <xf numFmtId="0" fontId="2" fillId="0" borderId="14" xfId="0" applyFont="1" applyBorder="1" applyAlignment="1">
      <alignment horizontal="center" vertical="center"/>
    </xf>
    <xf numFmtId="0" fontId="2" fillId="3"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3" borderId="1" xfId="0" applyFont="1" applyFill="1" applyBorder="1" applyAlignment="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2" fillId="3" borderId="3"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3">
    <cellStyle name="Normal" xfId="0" builtinId="0"/>
    <cellStyle name="Normal 2" xfId="2" xr:uid="{B8EB69D9-426C-4CFA-9AB3-E0FC548223EC}"/>
    <cellStyle name="Percent" xfId="1" builtinId="5"/>
  </cellStyles>
  <dxfs count="93">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ck">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none"/>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485775</xdr:colOff>
      <xdr:row>90</xdr:row>
      <xdr:rowOff>42808</xdr:rowOff>
    </xdr:to>
    <xdr:sp macro="" textlink="">
      <xdr:nvSpPr>
        <xdr:cNvPr id="3" name="TextBox 2">
          <a:extLst>
            <a:ext uri="{FF2B5EF4-FFF2-40B4-BE49-F238E27FC236}">
              <a16:creationId xmlns:a16="http://schemas.microsoft.com/office/drawing/2014/main" id="{6328C1B3-D6B3-482B-AE8D-6F68095BBA59}"/>
            </a:ext>
          </a:extLst>
        </xdr:cNvPr>
        <xdr:cNvSpPr txBox="1"/>
      </xdr:nvSpPr>
      <xdr:spPr>
        <a:xfrm>
          <a:off x="0" y="0"/>
          <a:ext cx="6550382" cy="167383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3: Assessment</a:t>
          </a:r>
          <a:endParaRPr lang="en-US" sz="1200">
            <a:solidFill>
              <a:schemeClr val="dk1"/>
            </a:solidFill>
            <a:effectLst/>
            <a:latin typeface="+mn-lt"/>
            <a:ea typeface="+mn-ea"/>
            <a:cs typeface="+mn-cs"/>
          </a:endParaRPr>
        </a:p>
        <a:p>
          <a:pPr eaLnBrk="1" fontAlgn="auto" latinLnBrk="0" hangingPunct="1"/>
          <a:r>
            <a:rPr lang="en-US"/>
            <a:t>Participation and performance of children with IEPs on statewide assessments:</a:t>
          </a:r>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A. Participation rate for children with IEPs. </a:t>
          </a:r>
          <a:endParaRPr lang="en-US" sz="1200">
            <a:effectLst/>
          </a:endParaRPr>
        </a:p>
        <a:p>
          <a:pPr eaLnBrk="1" fontAlgn="auto" latinLnBrk="0" hangingPunct="1"/>
          <a:r>
            <a:rPr lang="en-US" sz="1100">
              <a:solidFill>
                <a:schemeClr val="dk1"/>
              </a:solidFill>
              <a:effectLst/>
              <a:latin typeface="+mn-lt"/>
              <a:ea typeface="+mn-ea"/>
              <a:cs typeface="+mn-cs"/>
            </a:rPr>
            <a:t>B. Proficiency rate for children with IEPs against grade level academic achievement standards. </a:t>
          </a:r>
          <a:endParaRPr lang="en-US" sz="1200">
            <a:effectLst/>
          </a:endParaRPr>
        </a:p>
        <a:p>
          <a:pPr eaLnBrk="1" fontAlgn="auto" latinLnBrk="0" hangingPunct="1"/>
          <a:r>
            <a:rPr lang="en-US" sz="1100">
              <a:solidFill>
                <a:schemeClr val="dk1"/>
              </a:solidFill>
              <a:effectLst/>
              <a:latin typeface="+mn-lt"/>
              <a:ea typeface="+mn-ea"/>
              <a:cs typeface="+mn-cs"/>
            </a:rPr>
            <a:t>C. Proficiency rate for children with IEPs against alternate academic achievement standards. </a:t>
          </a:r>
          <a:endParaRPr lang="en-US" sz="1200">
            <a:effectLst/>
          </a:endParaRPr>
        </a:p>
        <a:p>
          <a:pPr eaLnBrk="1" fontAlgn="auto" latinLnBrk="0" hangingPunct="1"/>
          <a:r>
            <a:rPr lang="en-US" sz="1100">
              <a:solidFill>
                <a:schemeClr val="dk1"/>
              </a:solidFill>
              <a:effectLst/>
              <a:latin typeface="+mn-lt"/>
              <a:ea typeface="+mn-ea"/>
              <a:cs typeface="+mn-cs"/>
            </a:rPr>
            <a:t>D. Gap in proficiency rates for children with IEPs and for all students against grade level academic achievement standards</a:t>
          </a:r>
        </a:p>
        <a:p>
          <a:pPr eaLnBrk="1" fontAlgn="auto" latinLnBrk="0" hangingPunct="1"/>
          <a:endParaRPr lang="en-US" sz="1200">
            <a:effectLst/>
          </a:endParaRP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3A. </a:t>
          </a:r>
          <a:r>
            <a:rPr lang="en-US" sz="1200"/>
            <a:t>Participation rate percent = [(# of children with IEPs participating in an assessment) divided by the (total # of children with IEPs enrolled during the testing window)]. Calculate separately for reading and math. Calculate separately for grades 4, 8, and high school. The participation rate is based on all children with IEPs, including both children with IEPs enrolled for a full academic year and those not enrolled for a full academic year. </a:t>
          </a:r>
        </a:p>
        <a:p>
          <a:endParaRPr lang="en-US" sz="1200"/>
        </a:p>
        <a:p>
          <a:r>
            <a:rPr lang="en-US" sz="1200">
              <a:solidFill>
                <a:schemeClr val="dk1"/>
              </a:solidFill>
              <a:effectLst/>
              <a:latin typeface="+mn-lt"/>
              <a:ea typeface="+mn-ea"/>
              <a:cs typeface="+mn-cs"/>
            </a:rPr>
            <a:t>3B. </a:t>
          </a:r>
          <a:r>
            <a:rPr lang="en-US" sz="1200"/>
            <a:t>Proficiency rate percent = [(# of children with IEPs scoring at or above proficient against grade level academic achievement standards) divided by the (total # of children with IEPs who received a valid score and for whom a proficiency level was assigned for the regular assessment)]. Calculate separately for reading and math. Calculate separately for grades 4, 8, and high school. The proficiency rate includes both children with IEPs enrolled for a full academic year and those not enrolled for a full academic year.</a:t>
          </a:r>
        </a:p>
        <a:p>
          <a:endParaRPr lang="en-US" sz="1200"/>
        </a:p>
        <a:p>
          <a:r>
            <a:rPr lang="en-US" sz="1200">
              <a:solidFill>
                <a:schemeClr val="dk1"/>
              </a:solidFill>
              <a:effectLst/>
              <a:latin typeface="+mn-lt"/>
              <a:ea typeface="+mn-ea"/>
              <a:cs typeface="+mn-cs"/>
            </a:rPr>
            <a:t>3C. </a:t>
          </a:r>
          <a:r>
            <a:rPr lang="en-US" sz="1200"/>
            <a:t>Proficiency rate percent = [(# of children with IEPs scoring at or above proficient against alternate academic achievement standards) divided by the (total # of children with IEPs who received a valid score and for whom a proficiency level was assigned for the alternate assessment)]. Calculate separately for reading and math. Calculate separately for grades 4, 8, and high school. The proficiency rate includes both children with IEPs enrolled for a full academic year and those not enrolled for a full academic year.</a:t>
          </a:r>
        </a:p>
        <a:p>
          <a:endParaRPr lang="en-US" sz="1200"/>
        </a:p>
        <a:p>
          <a:r>
            <a:rPr lang="en-US" sz="1200">
              <a:solidFill>
                <a:schemeClr val="dk1"/>
              </a:solidFill>
              <a:effectLst/>
              <a:latin typeface="+mn-lt"/>
              <a:ea typeface="+mn-ea"/>
              <a:cs typeface="+mn-cs"/>
            </a:rPr>
            <a:t>3D. </a:t>
          </a:r>
          <a:r>
            <a:rPr lang="en-US" sz="1200"/>
            <a:t>Proficiency rate gap = [(proficiency rate for children with IEPs scoring at or above proficient against grade level academic achievement standards for the 2020-2021 school year) subtracted from the (proficiency rate for all students scoring at or above proficient against grade level academic achievement standards for the 2020-2021 school year)]. Calculate separately for reading and math. Calculate separately for grades 4, 8, and high school. The proficiency rate includes all children enrolled for a full academic year and those not enrolled for a full academic year. NOTE: The</a:t>
          </a:r>
          <a:r>
            <a:rPr lang="en-US" sz="1200" baseline="0"/>
            <a:t> proficiency rate gap is not written as a percentage since it is the difference between two percentages. </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a:t>The data source is the same data as used for reporting to the Department under Title I of the ESEA.</a:t>
          </a:r>
        </a:p>
        <a:p>
          <a:endParaRPr lang="en-US"/>
        </a:p>
        <a:p>
          <a:r>
            <a:rPr lang="en-US" sz="1100">
              <a:solidFill>
                <a:schemeClr val="dk1"/>
              </a:solidFill>
              <a:effectLst/>
              <a:latin typeface="+mn-lt"/>
              <a:ea typeface="+mn-ea"/>
              <a:cs typeface="+mn-cs"/>
            </a:rPr>
            <a:t>When a group in this report has 10 or fewer students, showing the achievement information may risk an individual student’s anonymity. In these cases, we do not report any achievement results for that group, and you will see the * symbol instead. </a:t>
          </a:r>
        </a:p>
        <a:p>
          <a:r>
            <a:rPr lang="en-US" sz="1100">
              <a:solidFill>
                <a:schemeClr val="dk1"/>
              </a:solidFill>
              <a:effectLst/>
              <a:latin typeface="+mn-lt"/>
              <a:ea typeface="+mn-ea"/>
              <a:cs typeface="+mn-cs"/>
            </a:rPr>
            <a:t> Likewise, when all students in a group score at the same performance level, reporting “100%” or “0%” would violate each student’s anonymity. To protect students' anonymity, we report the percent passing as "&gt;98%" if either 99% or 100% of students in a group pass and we do not report the breakdown for each performance level. Likewise, we report the percent passing as "&lt;2%" if either 1% or 0% of students in a group pass, and we do not report the breakdown for each performance level. </a:t>
          </a:r>
        </a:p>
        <a:p>
          <a:endParaRPr lang="en-US" sz="1200">
            <a:effectLst/>
          </a:endParaRPr>
        </a:p>
        <a:p>
          <a:r>
            <a:rPr lang="en-US" sz="1100">
              <a:solidFill>
                <a:schemeClr val="dk1"/>
              </a:solidFill>
              <a:effectLst/>
              <a:latin typeface="+mn-lt"/>
              <a:ea typeface="+mn-ea"/>
              <a:cs typeface="+mn-cs"/>
            </a:rPr>
            <a:t>In addition, rounding the percentages allows us to offer additional anonymity while still providing the most accurate data. Because of this, percentages of the performance levels may not total to 100% or precisely equal the percentage passing. </a:t>
          </a:r>
          <a:endParaRPr lang="en-US" sz="1200">
            <a:effectLst/>
          </a:endParaRPr>
        </a:p>
        <a:p>
          <a:endParaRPr lang="en-US" sz="1200" b="1">
            <a:solidFill>
              <a:schemeClr val="dk1"/>
            </a:solidFill>
            <a:effectLst/>
            <a:latin typeface="+mn-lt"/>
            <a:ea typeface="+mn-ea"/>
            <a:cs typeface="+mn-cs"/>
          </a:endParaRPr>
        </a:p>
        <a:p>
          <a:r>
            <a:rPr lang="en-US" sz="1200" b="1" baseline="0">
              <a:solidFill>
                <a:schemeClr val="dk1"/>
              </a:solidFill>
              <a:effectLst/>
              <a:latin typeface="+mn-lt"/>
              <a:ea typeface="+mn-ea"/>
              <a:cs typeface="+mn-cs"/>
            </a:rPr>
            <a:t>Grade 4 ELA</a:t>
          </a:r>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State Target		State Results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3A: 95%		3A: 89.54%</a:t>
          </a:r>
        </a:p>
        <a:p>
          <a:r>
            <a:rPr lang="en-US" sz="1200">
              <a:solidFill>
                <a:schemeClr val="dk1"/>
              </a:solidFill>
              <a:effectLst/>
              <a:latin typeface="+mn-lt"/>
              <a:ea typeface="+mn-ea"/>
              <a:cs typeface="+mn-cs"/>
            </a:rPr>
            <a:t>3B: 16.35%		3B: 16.35%</a:t>
          </a:r>
        </a:p>
        <a:p>
          <a:r>
            <a:rPr lang="en-US" sz="1200">
              <a:solidFill>
                <a:schemeClr val="dk1"/>
              </a:solidFill>
              <a:effectLst/>
              <a:latin typeface="+mn-lt"/>
              <a:ea typeface="+mn-ea"/>
              <a:cs typeface="+mn-cs"/>
            </a:rPr>
            <a:t>3C: 34.81%		3C: 34.81%</a:t>
          </a:r>
        </a:p>
        <a:p>
          <a:r>
            <a:rPr lang="en-US" sz="1200"/>
            <a:t>3D: 29.36		3D: 29.36</a:t>
          </a:r>
        </a:p>
        <a:p>
          <a:endParaRPr lang="en-US" sz="1200"/>
        </a:p>
        <a:p>
          <a:r>
            <a:rPr lang="en-US" sz="1100" b="1" baseline="0">
              <a:solidFill>
                <a:schemeClr val="dk1"/>
              </a:solidFill>
              <a:effectLst/>
              <a:latin typeface="+mn-lt"/>
              <a:ea typeface="+mn-ea"/>
              <a:cs typeface="+mn-cs"/>
            </a:rPr>
            <a:t>Grade 8 ELA</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84.24%</a:t>
          </a:r>
          <a:endParaRPr lang="en-US" sz="1200">
            <a:effectLst/>
          </a:endParaRPr>
        </a:p>
        <a:p>
          <a:r>
            <a:rPr lang="en-US" sz="1100">
              <a:solidFill>
                <a:schemeClr val="dk1"/>
              </a:solidFill>
              <a:effectLst/>
              <a:latin typeface="+mn-lt"/>
              <a:ea typeface="+mn-ea"/>
              <a:cs typeface="+mn-cs"/>
            </a:rPr>
            <a:t>3B: 6.00%		3B: 6.00%</a:t>
          </a:r>
          <a:endParaRPr lang="en-US" sz="1200">
            <a:effectLst/>
          </a:endParaRPr>
        </a:p>
        <a:p>
          <a:r>
            <a:rPr lang="en-US" sz="1100">
              <a:solidFill>
                <a:schemeClr val="dk1"/>
              </a:solidFill>
              <a:effectLst/>
              <a:latin typeface="+mn-lt"/>
              <a:ea typeface="+mn-ea"/>
              <a:cs typeface="+mn-cs"/>
            </a:rPr>
            <a:t>3C: 38.37%		3C: 38.37%</a:t>
          </a:r>
          <a:endParaRPr lang="en-US" sz="1200">
            <a:effectLst/>
          </a:endParaRPr>
        </a:p>
        <a:p>
          <a:r>
            <a:rPr lang="en-US" sz="1100">
              <a:solidFill>
                <a:schemeClr val="dk1"/>
              </a:solidFill>
              <a:effectLst/>
              <a:latin typeface="+mn-lt"/>
              <a:ea typeface="+mn-ea"/>
              <a:cs typeface="+mn-cs"/>
            </a:rPr>
            <a:t>3D: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29.07		3D: 29.07</a:t>
          </a:r>
        </a:p>
        <a:p>
          <a:endParaRPr lang="en-US" sz="1100">
            <a:solidFill>
              <a:schemeClr val="dk1"/>
            </a:solidFill>
            <a:effectLst/>
            <a:latin typeface="+mn-lt"/>
            <a:ea typeface="+mn-ea"/>
            <a:cs typeface="+mn-cs"/>
          </a:endParaRPr>
        </a:p>
        <a:p>
          <a:r>
            <a:rPr lang="en-US" sz="1100" b="1" baseline="0">
              <a:solidFill>
                <a:schemeClr val="dk1"/>
              </a:solidFill>
              <a:effectLst/>
              <a:latin typeface="+mn-lt"/>
              <a:ea typeface="+mn-ea"/>
              <a:cs typeface="+mn-cs"/>
            </a:rPr>
            <a:t>High School ELA</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67.59%</a:t>
          </a:r>
          <a:endParaRPr lang="en-US" sz="1200">
            <a:effectLst/>
          </a:endParaRPr>
        </a:p>
        <a:p>
          <a:r>
            <a:rPr lang="en-US" sz="1100">
              <a:solidFill>
                <a:schemeClr val="dk1"/>
              </a:solidFill>
              <a:effectLst/>
              <a:latin typeface="+mn-lt"/>
              <a:ea typeface="+mn-ea"/>
              <a:cs typeface="+mn-cs"/>
            </a:rPr>
            <a:t>3B: 4.74%		3B: 4.74%</a:t>
          </a:r>
          <a:endParaRPr lang="en-US" sz="1200">
            <a:effectLst/>
          </a:endParaRPr>
        </a:p>
        <a:p>
          <a:r>
            <a:rPr lang="en-US" sz="1100">
              <a:solidFill>
                <a:schemeClr val="dk1"/>
              </a:solidFill>
              <a:effectLst/>
              <a:latin typeface="+mn-lt"/>
              <a:ea typeface="+mn-ea"/>
              <a:cs typeface="+mn-cs"/>
            </a:rPr>
            <a:t>3C: 45.41%		3C: 45.41%</a:t>
          </a:r>
          <a:endParaRPr lang="en-US" sz="1200">
            <a:effectLst/>
          </a:endParaRPr>
        </a:p>
        <a:p>
          <a:r>
            <a:rPr lang="en-US" sz="1100">
              <a:solidFill>
                <a:schemeClr val="dk1"/>
              </a:solidFill>
              <a:effectLst/>
              <a:latin typeface="+mn-lt"/>
              <a:ea typeface="+mn-ea"/>
              <a:cs typeface="+mn-cs"/>
            </a:rPr>
            <a:t>3D: 28.13		3D: 28.13</a:t>
          </a:r>
        </a:p>
        <a:p>
          <a:endParaRPr lang="en-US" sz="1100">
            <a:solidFill>
              <a:schemeClr val="dk1"/>
            </a:solidFill>
            <a:effectLst/>
            <a:latin typeface="+mn-lt"/>
            <a:ea typeface="+mn-ea"/>
            <a:cs typeface="+mn-cs"/>
          </a:endParaRPr>
        </a:p>
        <a:p>
          <a:r>
            <a:rPr lang="en-US" sz="1100" b="1" baseline="0">
              <a:solidFill>
                <a:schemeClr val="dk1"/>
              </a:solidFill>
              <a:effectLst/>
              <a:latin typeface="+mn-lt"/>
              <a:ea typeface="+mn-ea"/>
              <a:cs typeface="+mn-cs"/>
            </a:rPr>
            <a:t>Grade 4 Math</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89.68%</a:t>
          </a:r>
          <a:endParaRPr lang="en-US" sz="1200">
            <a:effectLst/>
          </a:endParaRPr>
        </a:p>
        <a:p>
          <a:r>
            <a:rPr lang="en-US" sz="1100">
              <a:solidFill>
                <a:schemeClr val="dk1"/>
              </a:solidFill>
              <a:effectLst/>
              <a:latin typeface="+mn-lt"/>
              <a:ea typeface="+mn-ea"/>
              <a:cs typeface="+mn-cs"/>
            </a:rPr>
            <a:t>3B: 13.62%		3B: 13.62%</a:t>
          </a:r>
          <a:endParaRPr lang="en-US" sz="1200">
            <a:effectLst/>
          </a:endParaRPr>
        </a:p>
        <a:p>
          <a:r>
            <a:rPr lang="en-US" sz="1100">
              <a:solidFill>
                <a:schemeClr val="dk1"/>
              </a:solidFill>
              <a:effectLst/>
              <a:latin typeface="+mn-lt"/>
              <a:ea typeface="+mn-ea"/>
              <a:cs typeface="+mn-cs"/>
            </a:rPr>
            <a:t>3C: 48.20%		3C: 48.20%</a:t>
          </a:r>
          <a:endParaRPr lang="en-US" sz="1200">
            <a:effectLst/>
          </a:endParaRPr>
        </a:p>
        <a:p>
          <a:r>
            <a:rPr lang="en-US" sz="1100">
              <a:solidFill>
                <a:schemeClr val="dk1"/>
              </a:solidFill>
              <a:effectLst/>
              <a:latin typeface="+mn-lt"/>
              <a:ea typeface="+mn-ea"/>
              <a:cs typeface="+mn-cs"/>
            </a:rPr>
            <a:t>3D: 21.50		3D: 21.50</a:t>
          </a:r>
        </a:p>
        <a:p>
          <a:endParaRPr lang="en-US" sz="1200">
            <a:effectLst/>
          </a:endParaRPr>
        </a:p>
        <a:p>
          <a:r>
            <a:rPr lang="en-US" sz="1100" b="1" baseline="0">
              <a:solidFill>
                <a:schemeClr val="dk1"/>
              </a:solidFill>
              <a:effectLst/>
              <a:latin typeface="+mn-lt"/>
              <a:ea typeface="+mn-ea"/>
              <a:cs typeface="+mn-cs"/>
            </a:rPr>
            <a:t>Grade 8 Math</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84.55%</a:t>
          </a:r>
          <a:endParaRPr lang="en-US" sz="1200">
            <a:effectLst/>
          </a:endParaRPr>
        </a:p>
        <a:p>
          <a:r>
            <a:rPr lang="en-US" sz="1100">
              <a:solidFill>
                <a:schemeClr val="dk1"/>
              </a:solidFill>
              <a:effectLst/>
              <a:latin typeface="+mn-lt"/>
              <a:ea typeface="+mn-ea"/>
              <a:cs typeface="+mn-cs"/>
            </a:rPr>
            <a:t>3B: 4.53%		3B: 4.53%</a:t>
          </a:r>
          <a:endParaRPr lang="en-US" sz="1200">
            <a:effectLst/>
          </a:endParaRPr>
        </a:p>
        <a:p>
          <a:r>
            <a:rPr lang="en-US" sz="1100">
              <a:solidFill>
                <a:schemeClr val="dk1"/>
              </a:solidFill>
              <a:effectLst/>
              <a:latin typeface="+mn-lt"/>
              <a:ea typeface="+mn-ea"/>
              <a:cs typeface="+mn-cs"/>
            </a:rPr>
            <a:t>3C: 46.91%		3C: 46.91%</a:t>
          </a:r>
          <a:endParaRPr lang="en-US" sz="1200">
            <a:effectLst/>
          </a:endParaRPr>
        </a:p>
        <a:p>
          <a:r>
            <a:rPr lang="en-US" sz="1100">
              <a:solidFill>
                <a:schemeClr val="dk1"/>
              </a:solidFill>
              <a:effectLst/>
              <a:latin typeface="+mn-lt"/>
              <a:ea typeface="+mn-ea"/>
              <a:cs typeface="+mn-cs"/>
            </a:rPr>
            <a:t>3D: 22.39		3D: 22.39</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High School Math</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68.33%</a:t>
          </a:r>
          <a:endParaRPr lang="en-US" sz="1200">
            <a:effectLst/>
          </a:endParaRPr>
        </a:p>
        <a:p>
          <a:r>
            <a:rPr lang="en-US" sz="1100">
              <a:solidFill>
                <a:schemeClr val="dk1"/>
              </a:solidFill>
              <a:effectLst/>
              <a:latin typeface="+mn-lt"/>
              <a:ea typeface="+mn-ea"/>
              <a:cs typeface="+mn-cs"/>
            </a:rPr>
            <a:t>3B: 3.48%		3B: 3.48%</a:t>
          </a:r>
          <a:endParaRPr lang="en-US" sz="1200">
            <a:effectLst/>
          </a:endParaRPr>
        </a:p>
        <a:p>
          <a:r>
            <a:rPr lang="en-US" sz="1100">
              <a:solidFill>
                <a:schemeClr val="dk1"/>
              </a:solidFill>
              <a:effectLst/>
              <a:latin typeface="+mn-lt"/>
              <a:ea typeface="+mn-ea"/>
              <a:cs typeface="+mn-cs"/>
            </a:rPr>
            <a:t>3C: 49.08%		3C: 49.08%</a:t>
          </a:r>
          <a:endParaRPr lang="en-US" sz="1200">
            <a:effectLst/>
          </a:endParaRPr>
        </a:p>
        <a:p>
          <a:r>
            <a:rPr lang="en-US" sz="1100">
              <a:solidFill>
                <a:schemeClr val="dk1"/>
              </a:solidFill>
              <a:effectLst/>
              <a:latin typeface="+mn-lt"/>
              <a:ea typeface="+mn-ea"/>
              <a:cs typeface="+mn-cs"/>
            </a:rPr>
            <a:t>3D: 23.50		3D: 23.50</a:t>
          </a:r>
          <a:endParaRPr lang="en-US" sz="1200">
            <a:effectLst/>
          </a:endParaRPr>
        </a:p>
        <a:p>
          <a:endParaRPr lang="en-US" sz="1200">
            <a:effectLst/>
          </a:endParaRPr>
        </a:p>
        <a:p>
          <a:endParaRPr lang="en-US" sz="1200">
            <a:effectLst/>
          </a:endParaRPr>
        </a:p>
        <a:p>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83EA0A-AB24-4408-BD14-5C9D06A02E6E}" name="Table4" displayName="Table4" ref="A2:L595" totalsRowShown="0" headerRowDxfId="92" dataDxfId="91" dataCellStyle="Percent">
  <autoFilter ref="A2:L595" xr:uid="{A7B90534-076A-4D6F-8FF1-97E58A9BACE5}"/>
  <sortState xmlns:xlrd2="http://schemas.microsoft.com/office/spreadsheetml/2017/richdata2" ref="A3:L595">
    <sortCondition ref="C2:C595"/>
  </sortState>
  <tableColumns count="12">
    <tableColumn id="1" xr3:uid="{BA6F82D6-B2D8-406D-A56A-831647D78293}" name="Entity" dataDxfId="90"/>
    <tableColumn id="2" xr3:uid="{682BB80C-A8E4-46FC-BB5B-C5AC1912A16D}" name="CTDS" dataDxfId="89"/>
    <tableColumn id="3" xr3:uid="{3B1547FF-3841-4266-AE91-734A18E8A878}" name="PEA" dataDxfId="88"/>
    <tableColumn id="4" xr3:uid="{6B741865-68D9-4141-84A3-634A1DE80020}" name="PEA Results by Percentage 3A ELA Grade 4" dataDxfId="87" dataCellStyle="Percent"/>
    <tableColumn id="5" xr3:uid="{52983578-9288-42C0-81E5-C6F7F5C16577}" name="Met/Not Met 3A Grade 4" dataDxfId="86" dataCellStyle="Percent"/>
    <tableColumn id="6" xr3:uid="{38390E2A-7A17-4D27-813E-C03BE5A6EC60}" name="PEA Results by Percentage 3B ELA Grade 4" dataDxfId="85" dataCellStyle="Percent"/>
    <tableColumn id="7" xr3:uid="{33B9B5BA-DA0D-4B3F-B4D3-0E5E0FD96FCE}" name="Met/Not Met 3B Grade 4" dataDxfId="84" dataCellStyle="Percent"/>
    <tableColumn id="8" xr3:uid="{A3E4E946-B527-4DD4-A27F-D233B040FE3F}" name="PEA Results by Percentage 3C ELA: Grade 4" dataDxfId="83" dataCellStyle="Percent"/>
    <tableColumn id="9" xr3:uid="{9D1F9E3B-CA87-4363-9F2B-1233665AD482}" name="Met/Not Met 3C Grade 4" dataDxfId="82" dataCellStyle="Percent"/>
    <tableColumn id="10" xr3:uid="{7346A748-D039-4A4D-882F-6B082DCF3552}" name="% Proficient All Students Grade 4_x000a_" dataDxfId="81" dataCellStyle="Percent"/>
    <tableColumn id="11" xr3:uid="{34787646-8054-4C36-8B61-7EA7D18972B7}" name="PEA Results by Percentage 3D ELA Grade 4" dataDxfId="80" dataCellStyle="Percent"/>
    <tableColumn id="12" xr3:uid="{9A8C1FE5-890F-4EDC-A0CA-2F8D81B14C56}" name="Met/Not Met 3D Grade 4" dataDxfId="79"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BECF0-AE43-47F1-8270-071621598551}" name="Table46" displayName="Table46" ref="A2:L595" totalsRowShown="0" headerRowDxfId="78" dataDxfId="77" dataCellStyle="Percent">
  <autoFilter ref="A2:L595" xr:uid="{A7B90534-076A-4D6F-8FF1-97E58A9BACE5}"/>
  <sortState xmlns:xlrd2="http://schemas.microsoft.com/office/spreadsheetml/2017/richdata2" ref="A3:L595">
    <sortCondition ref="C2:C595"/>
  </sortState>
  <tableColumns count="12">
    <tableColumn id="1" xr3:uid="{C5BB2E73-8CFF-424B-828C-B458B637AEEA}" name="Entity" dataDxfId="76"/>
    <tableColumn id="2" xr3:uid="{91270CBC-345C-4BC2-95AD-112EF3909EDD}" name="CTDS" dataDxfId="75"/>
    <tableColumn id="3" xr3:uid="{84C1447E-77AB-48C6-A33B-7811BDA05667}" name="PEA" dataDxfId="74"/>
    <tableColumn id="4" xr3:uid="{6C643D88-D607-4761-BABE-86339EC04247}" name="PEA Results by Percentage 3A ELA Grade 8" dataDxfId="73" dataCellStyle="Percent"/>
    <tableColumn id="5" xr3:uid="{7EA30C96-FEDF-4F76-A153-7F1313C97084}" name="Met/Not Met 3A Grade 8" dataDxfId="72" dataCellStyle="Percent"/>
    <tableColumn id="6" xr3:uid="{8183214F-A579-4503-85B6-8E3E2C29D395}" name="PEA Results by Percentage 3B ELA Grade 8" dataDxfId="71" dataCellStyle="Percent"/>
    <tableColumn id="7" xr3:uid="{1F1411F5-A3CD-4978-B8B2-A50C91EABCA2}" name="Met/Not Met 3B Grade 8" dataDxfId="70" dataCellStyle="Percent"/>
    <tableColumn id="8" xr3:uid="{8F7A9170-6643-4C3E-8109-C23E716C489F}" name="PEA Results by Percentage 3C ELA Grade 8" dataDxfId="69" dataCellStyle="Percent"/>
    <tableColumn id="9" xr3:uid="{C602B603-D17D-47AA-8023-896ED9C4B3E6}" name="Met/Not Met 3C Grade 8" dataDxfId="68" dataCellStyle="Percent"/>
    <tableColumn id="10" xr3:uid="{93A4A7E7-9A76-481E-B588-F9CEFB18D29D}" name="% Proficient All Students Grade 8" dataDxfId="67" dataCellStyle="Percent"/>
    <tableColumn id="11" xr3:uid="{FF39FBB7-BBB6-4359-9FC1-060434A27288}" name="PEA Results by Percentage 3D ELA Grade 8" dataDxfId="66" dataCellStyle="Percent"/>
    <tableColumn id="12" xr3:uid="{093257DA-6704-4BD3-A0A0-D0547405E9DC}" name="Met/Not Met 3D Grade 8" dataDxfId="65"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4C3D1D-7D02-4F3C-B31F-CE439298226C}" name="Table467" displayName="Table467" ref="A2:L595" totalsRowShown="0" headerRowDxfId="64" dataDxfId="63" dataCellStyle="Percent">
  <autoFilter ref="A2:L595" xr:uid="{A7B90534-076A-4D6F-8FF1-97E58A9BACE5}"/>
  <sortState xmlns:xlrd2="http://schemas.microsoft.com/office/spreadsheetml/2017/richdata2" ref="A3:L595">
    <sortCondition ref="C2:C595"/>
  </sortState>
  <tableColumns count="12">
    <tableColumn id="1" xr3:uid="{2F2FB56C-730A-483F-B70A-3E3CF5B3BE98}" name="Entity" dataDxfId="62"/>
    <tableColumn id="2" xr3:uid="{44EDC77A-68C0-4ABB-8709-C4CBEFA7B4BB}" name="CTDS" dataDxfId="61"/>
    <tableColumn id="3" xr3:uid="{88FAF585-6AB4-458B-AF46-6CCBF7E3A6AD}" name="PEA" dataDxfId="60"/>
    <tableColumn id="4" xr3:uid="{8463E5F5-1F41-4A5A-B662-49E7203F1BEE}" name="PEA Results by Percentage 3A ELA High School" dataDxfId="59" dataCellStyle="Percent"/>
    <tableColumn id="5" xr3:uid="{EB4E5B37-D3F0-4CFA-99E8-43E65B1D3D82}" name="Met/Not Met 3A Grade High School" dataDxfId="58" dataCellStyle="Percent"/>
    <tableColumn id="6" xr3:uid="{D945CAFD-1F29-491D-B13D-66713EB3A78A}" name="PEA Results by Percentage 3B ELA High School" dataDxfId="57" dataCellStyle="Percent"/>
    <tableColumn id="7" xr3:uid="{E9B7441B-28A9-4545-9072-6B342EC316F6}" name="Met/Not Met 3B High School" dataDxfId="56" dataCellStyle="Percent"/>
    <tableColumn id="8" xr3:uid="{1535848D-DDD2-4502-8D89-E16B7C5EF928}" name="PEA Results by Percentage 3C ELA: High School" dataDxfId="55" dataCellStyle="Percent"/>
    <tableColumn id="9" xr3:uid="{AB2732F9-1BD5-4B37-AC19-29D2F0921131}" name="Met/Not Met 3C High School" dataDxfId="54" dataCellStyle="Percent"/>
    <tableColumn id="10" xr3:uid="{BE9ADBB3-EDFA-4CFD-B683-BD63F6B706F3}" name="% Proficient All Students High School_x000a_" dataDxfId="53" dataCellStyle="Percent"/>
    <tableColumn id="11" xr3:uid="{D96223FA-C467-48CC-9149-755FC22CC8D8}" name="PEA Results by Percentage 3D ELA High School" dataDxfId="52" dataCellStyle="Percent"/>
    <tableColumn id="12" xr3:uid="{5B9FF007-F9FA-461D-B1DE-6B2FDDD2552E}" name="Met/Not Met 3D High School" dataDxfId="51"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C6CEB8-8DDC-4310-9A81-1A2FD548D743}" name="Table3" displayName="Table3" ref="A2:L595" totalsRowShown="0" headerRowDxfId="50" dataDxfId="48" headerRowBorderDxfId="49" tableBorderDxfId="47" totalsRowBorderDxfId="46" dataCellStyle="Percent">
  <autoFilter ref="A2:L595" xr:uid="{A1A51B07-ECA9-4A72-9EAC-6C067278022C}"/>
  <sortState xmlns:xlrd2="http://schemas.microsoft.com/office/spreadsheetml/2017/richdata2" ref="A3:L595">
    <sortCondition ref="C2:C595"/>
  </sortState>
  <tableColumns count="12">
    <tableColumn id="1" xr3:uid="{D8CE5090-62A7-4051-966E-844D44883AA2}" name="Entity" dataDxfId="45"/>
    <tableColumn id="2" xr3:uid="{DDFE2725-2400-49F5-9EAC-B9BDC879F646}" name="CTDS" dataDxfId="44"/>
    <tableColumn id="3" xr3:uid="{787A5CD4-57F6-42F0-B8A3-8A60680E6CCD}" name="PEA" dataDxfId="43"/>
    <tableColumn id="4" xr3:uid="{37C29624-EEB3-43D2-92DB-CD55E9270AB0}" name="PEA Results by Percentage 3A Math Grade 4" dataDxfId="42" dataCellStyle="Percent"/>
    <tableColumn id="5" xr3:uid="{D8F65648-AF2C-4C05-B8BD-40E1781AD113}" name="Met/Not Met 3A Grade 4" dataDxfId="41" dataCellStyle="Percent">
      <calculatedColumnFormula>IF(D3="*","*",IF(D3&gt;=95%,"Met","Not Met"))</calculatedColumnFormula>
    </tableColumn>
    <tableColumn id="6" xr3:uid="{CC8C314F-C50E-43CA-B3CD-8CFF39AD219F}" name="PEA Results by Percentage 3B Math Grade 4" dataDxfId="40" dataCellStyle="Percent"/>
    <tableColumn id="7" xr3:uid="{255B4912-3F0E-4FB1-B14B-6A029976CF09}" name="Met/Not Met 3B Grade 4" dataDxfId="39" dataCellStyle="Percent">
      <calculatedColumnFormula>IF(F3="*","*",IF(F3&gt;=13.62%,"Met","Not Met"))</calculatedColumnFormula>
    </tableColumn>
    <tableColumn id="8" xr3:uid="{72A85EE9-7919-4FC8-8247-F55F6A9D69B5}" name="PEA Results by Percentage 3C Math: Grade 4" dataDxfId="38" dataCellStyle="Percent"/>
    <tableColumn id="9" xr3:uid="{F21D6732-33F4-45F4-B973-94C230E1A703}" name="Met/Not Met 3C Grade 4" dataDxfId="37" dataCellStyle="Percent">
      <calculatedColumnFormula>IF(H3="*","*",IF(H3&gt;=48.2%,"Met","Not Met"))</calculatedColumnFormula>
    </tableColumn>
    <tableColumn id="10" xr3:uid="{E205E22B-1F37-4ED7-8537-7CC73178217C}" name="% Proficient All Students Grade 4_x000a_" dataDxfId="36" dataCellStyle="Percent"/>
    <tableColumn id="11" xr3:uid="{C4EBB5EA-6121-46E6-86CE-61BE0F1F50C7}" name="PEA Results by Percentage 3D Math Grade 4" dataDxfId="35"/>
    <tableColumn id="12" xr3:uid="{F5C719F3-1064-4C9B-B1F8-153D87F167B3}" name="Met/Not Met 3D Grade 4" dataDxfId="34">
      <calculatedColumnFormula>IF(K3="*","*",IF(K3&lt;=21.5,"Met","Not Met"))</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A45A13-2BCD-4791-9015-61F618F0B460}" name="Table35" displayName="Table35" ref="A2:L595" totalsRowShown="0" headerRowDxfId="33" dataDxfId="31" headerRowBorderDxfId="32" tableBorderDxfId="30" totalsRowBorderDxfId="29" dataCellStyle="Percent">
  <autoFilter ref="A2:L595" xr:uid="{A1A51B07-ECA9-4A72-9EAC-6C067278022C}"/>
  <tableColumns count="12">
    <tableColumn id="1" xr3:uid="{0A53BB30-B37D-415B-AD2C-DDCC5245CCDC}" name="Entity" dataDxfId="28"/>
    <tableColumn id="2" xr3:uid="{A819072E-B336-47C0-A13C-0CEB113CFF13}" name="CTDS" dataDxfId="27"/>
    <tableColumn id="3" xr3:uid="{485F3BCF-0963-44DE-AE1D-9F6B184CF301}" name="PEA" dataDxfId="26"/>
    <tableColumn id="4" xr3:uid="{B1B8EA77-EFAE-45DC-9B3F-EC5F2A412806}" name="PEA Results by Percentage 3A Math Grade 8" dataDxfId="25" dataCellStyle="Percent"/>
    <tableColumn id="5" xr3:uid="{7A8D5B54-E5EC-4E98-9E38-4FCDC1CFB9B4}" name="Met/Not Met 3A Grade 8" dataDxfId="24" dataCellStyle="Percent">
      <calculatedColumnFormula>IF(D3="*","*",IF(D3&gt;=95%,"Met","Not Met"))</calculatedColumnFormula>
    </tableColumn>
    <tableColumn id="6" xr3:uid="{DAF4D6CA-83D2-4060-967B-56C7ED598F62}" name="PEA Results by Percentage 3B Math Grade 8" dataDxfId="23" dataCellStyle="Percent"/>
    <tableColumn id="7" xr3:uid="{6F913467-8FFA-48DB-9D5F-356FDAF7A48D}" name="Met/Not Met 3B Grade 8" dataDxfId="22" dataCellStyle="Percent">
      <calculatedColumnFormula>IF(F3="*","*",IF(F3&gt;=4.53%,"Met","Not Met"))</calculatedColumnFormula>
    </tableColumn>
    <tableColumn id="8" xr3:uid="{8973CE68-4675-422A-AC39-59CA645D1500}" name="PEA Results by Percentage 3C Math Grade 8" dataDxfId="21" dataCellStyle="Percent"/>
    <tableColumn id="9" xr3:uid="{9D02BE2B-37D1-4FB2-B95F-047F29C3D891}" name="Met/Not Met 3C Grade 8" dataDxfId="20" dataCellStyle="Percent">
      <calculatedColumnFormula>IF(H3="*","*",IF(H3&gt;=46.91%,"Met","Not Met"))</calculatedColumnFormula>
    </tableColumn>
    <tableColumn id="10" xr3:uid="{98E58B59-6743-4D3D-98CD-961EEE91E542}" name="% Proficient All Students Grade 8" dataDxfId="19" dataCellStyle="Percent"/>
    <tableColumn id="11" xr3:uid="{3FF57E2A-4EBD-4BBC-84D4-E232783DA3C6}" name="PEA Results by Percentage 3D Math Grade 8" dataDxfId="18" dataCellStyle="Percent"/>
    <tableColumn id="12" xr3:uid="{879A2B78-D76A-40DE-AA2A-5869118800CC}" name="Met/Not Met 3D Grade 8" dataDxfId="17" dataCellStyle="Percent">
      <calculatedColumnFormula>IF(K3="*","*",IF(K3&lt;=22.39,"Met","Not Met"))</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FFD182-DBD8-483C-B85B-075EC0BFF634}" name="Table356" displayName="Table356" ref="A2:L595" totalsRowShown="0" headerRowDxfId="16" dataDxfId="14" headerRowBorderDxfId="15" tableBorderDxfId="13" totalsRowBorderDxfId="12" dataCellStyle="Percent">
  <autoFilter ref="A2:L595" xr:uid="{A1A51B07-ECA9-4A72-9EAC-6C067278022C}"/>
  <sortState xmlns:xlrd2="http://schemas.microsoft.com/office/spreadsheetml/2017/richdata2" ref="A3:L595">
    <sortCondition ref="C2:C595"/>
  </sortState>
  <tableColumns count="12">
    <tableColumn id="1" xr3:uid="{38A43337-D260-4425-AEAE-3D4F94A2295B}" name="Entity" dataDxfId="11"/>
    <tableColumn id="2" xr3:uid="{A328037A-FD4F-4C1E-B3D8-195AC6329B1C}" name="CTDS" dataDxfId="10"/>
    <tableColumn id="3" xr3:uid="{9C7A75F7-48C2-43E9-B451-6A67C10DD5A9}" name="PEA" dataDxfId="9"/>
    <tableColumn id="4" xr3:uid="{0F6D700F-2D8B-4738-8FAB-2D49B68DAA21}" name="PEA Results by Percentage 3A Math High School" dataDxfId="8" dataCellStyle="Percent"/>
    <tableColumn id="5" xr3:uid="{4F979869-1D85-4CDE-9A71-0006E2113ECC}" name="Met/Not Met 3A Grade High School" dataDxfId="7" dataCellStyle="Percent">
      <calculatedColumnFormula>IF(D3="*","*",IF(D3&gt;=95%,"Met","Not Met"))</calculatedColumnFormula>
    </tableColumn>
    <tableColumn id="6" xr3:uid="{BBE14FFD-3874-4C0B-9923-D8A3001B033D}" name="PEA Results by Percentage 3B Math High School" dataDxfId="6" dataCellStyle="Percent"/>
    <tableColumn id="7" xr3:uid="{E35AF034-4C6D-4270-9887-1A94D0F2E9A3}" name="Met/Not Met 3B High School" dataDxfId="5" dataCellStyle="Percent">
      <calculatedColumnFormula>IF(F3="*","*",IF(F3&gt;=3.48%,"Met","Not Met"))</calculatedColumnFormula>
    </tableColumn>
    <tableColumn id="8" xr3:uid="{9F347CB9-7F6B-497E-AF56-4469F68D5C71}" name="PEA Results by Percentage 3C Math: High School" dataDxfId="4" dataCellStyle="Percent"/>
    <tableColumn id="9" xr3:uid="{05D86119-95D7-4C0A-B973-7CE2599FC2AA}" name="Met/Not Met 3C High School" dataDxfId="3" dataCellStyle="Percent">
      <calculatedColumnFormula>IF(H3="*","*",IF(H3&gt;=51.58%,"Met","Not Met"))</calculatedColumnFormula>
    </tableColumn>
    <tableColumn id="10" xr3:uid="{4025B881-4A05-4FCB-BF41-CA04F12660C6}" name="% Proficient All Students High School_x000a_" dataDxfId="2" dataCellStyle="Percent"/>
    <tableColumn id="11" xr3:uid="{C22742FB-AC91-42DC-AE37-D3BF16756A66}" name="PEA Results by Percentage 3D Math High School" dataDxfId="1" dataCellStyle="Percent"/>
    <tableColumn id="12" xr3:uid="{727B5452-D4AA-437A-BAEF-2B644B62F010}" name="Met/Not Met 3D High School" dataDxfId="0" dataCellStyle="Percent">
      <calculatedColumnFormula>IF(K3="*","*",IF(K3&lt;=23.5,"Met","Not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30E4-D462-477C-8788-4F607AAE683D}">
  <dimension ref="A1"/>
  <sheetViews>
    <sheetView tabSelected="1" zoomScale="89" workbookViewId="0">
      <selection activeCell="L1" sqref="L1"/>
    </sheetView>
  </sheetViews>
  <sheetFormatPr defaultRowHeight="14.5" x14ac:dyDescent="0.35"/>
  <cols>
    <col min="1" max="16384" width="8.7265625" style="4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42B8-B926-4419-8B9C-8C6998915873}">
  <dimension ref="A1:L595"/>
  <sheetViews>
    <sheetView zoomScale="93" zoomScaleNormal="93" workbookViewId="0">
      <selection activeCell="C3" sqref="C3"/>
    </sheetView>
  </sheetViews>
  <sheetFormatPr defaultRowHeight="12.5" x14ac:dyDescent="0.25"/>
  <cols>
    <col min="1" max="1" width="8.7265625" style="43"/>
    <col min="2" max="2" width="11.08984375" customWidth="1"/>
    <col min="3" max="3" width="45.6328125" customWidth="1"/>
    <col min="4" max="12" width="10.54296875" customWidth="1"/>
  </cols>
  <sheetData>
    <row r="1" spans="1:12" ht="31" customHeight="1" x14ac:dyDescent="0.25">
      <c r="A1" s="62" t="s">
        <v>1224</v>
      </c>
      <c r="B1" s="62"/>
      <c r="C1" s="62"/>
      <c r="D1" s="63" t="s">
        <v>1199</v>
      </c>
      <c r="E1" s="63"/>
      <c r="F1" s="63" t="s">
        <v>1200</v>
      </c>
      <c r="G1" s="63"/>
      <c r="H1" s="63" t="s">
        <v>1201</v>
      </c>
      <c r="I1" s="63"/>
      <c r="J1" s="6"/>
      <c r="K1" s="63" t="s">
        <v>1202</v>
      </c>
      <c r="L1" s="63"/>
    </row>
    <row r="2" spans="1:12" ht="87" x14ac:dyDescent="0.25">
      <c r="A2" s="44" t="s">
        <v>1158</v>
      </c>
      <c r="B2" s="5" t="s">
        <v>1157</v>
      </c>
      <c r="C2" s="5" t="s">
        <v>1156</v>
      </c>
      <c r="D2" s="4" t="s">
        <v>1203</v>
      </c>
      <c r="E2" s="4" t="s">
        <v>1155</v>
      </c>
      <c r="F2" s="4" t="s">
        <v>1204</v>
      </c>
      <c r="G2" s="4" t="s">
        <v>1154</v>
      </c>
      <c r="H2" s="4" t="s">
        <v>1205</v>
      </c>
      <c r="I2" s="4" t="s">
        <v>1153</v>
      </c>
      <c r="J2" s="4" t="s">
        <v>1152</v>
      </c>
      <c r="K2" s="4" t="s">
        <v>1206</v>
      </c>
      <c r="L2" s="4" t="s">
        <v>1151</v>
      </c>
    </row>
    <row r="3" spans="1:12" ht="14.5" x14ac:dyDescent="0.35">
      <c r="A3" s="45">
        <v>1000166</v>
      </c>
      <c r="B3" s="2" t="s">
        <v>1150</v>
      </c>
      <c r="C3" s="57" t="s">
        <v>1149</v>
      </c>
      <c r="D3" s="1" t="s">
        <v>0</v>
      </c>
      <c r="E3" s="1" t="s">
        <v>0</v>
      </c>
      <c r="F3" s="1" t="s">
        <v>0</v>
      </c>
      <c r="G3" s="1" t="s">
        <v>0</v>
      </c>
      <c r="H3" s="1" t="s">
        <v>0</v>
      </c>
      <c r="I3" s="1" t="s">
        <v>0</v>
      </c>
      <c r="J3" s="1" t="s">
        <v>0</v>
      </c>
      <c r="K3" s="3" t="s">
        <v>0</v>
      </c>
      <c r="L3" s="3" t="s">
        <v>0</v>
      </c>
    </row>
    <row r="4" spans="1:12" ht="14.5" x14ac:dyDescent="0.35">
      <c r="A4" s="45">
        <v>90199</v>
      </c>
      <c r="B4" s="2" t="s">
        <v>1148</v>
      </c>
      <c r="C4" s="57" t="s">
        <v>1147</v>
      </c>
      <c r="D4" s="1" t="s">
        <v>0</v>
      </c>
      <c r="E4" s="1" t="s">
        <v>0</v>
      </c>
      <c r="F4" s="1" t="s">
        <v>0</v>
      </c>
      <c r="G4" s="1" t="s">
        <v>0</v>
      </c>
      <c r="H4" s="1" t="s">
        <v>0</v>
      </c>
      <c r="I4" s="1" t="s">
        <v>0</v>
      </c>
      <c r="J4" s="1">
        <v>0.36</v>
      </c>
      <c r="K4" s="51" t="s">
        <v>0</v>
      </c>
      <c r="L4" s="1" t="s">
        <v>0</v>
      </c>
    </row>
    <row r="5" spans="1:12" ht="14.5" x14ac:dyDescent="0.35">
      <c r="A5" s="45">
        <v>85540</v>
      </c>
      <c r="B5" s="2" t="s">
        <v>1146</v>
      </c>
      <c r="C5" s="57" t="s">
        <v>1145</v>
      </c>
      <c r="D5" s="1" t="s">
        <v>0</v>
      </c>
      <c r="E5" s="1" t="s">
        <v>0</v>
      </c>
      <c r="F5" s="1" t="s">
        <v>0</v>
      </c>
      <c r="G5" s="1" t="s">
        <v>0</v>
      </c>
      <c r="H5" s="1" t="s">
        <v>0</v>
      </c>
      <c r="I5" s="1" t="s">
        <v>0</v>
      </c>
      <c r="J5" s="1" t="s">
        <v>0</v>
      </c>
      <c r="K5" s="1" t="s">
        <v>0</v>
      </c>
      <c r="L5" s="1" t="s">
        <v>0</v>
      </c>
    </row>
    <row r="6" spans="1:12" ht="14.5" x14ac:dyDescent="0.35">
      <c r="A6" s="45">
        <v>90878</v>
      </c>
      <c r="B6" s="2" t="s">
        <v>1144</v>
      </c>
      <c r="C6" s="57" t="s">
        <v>1177</v>
      </c>
      <c r="D6" s="1">
        <v>0.91666666666666663</v>
      </c>
      <c r="E6" s="1" t="s">
        <v>4</v>
      </c>
      <c r="F6" s="1">
        <v>0.13636363636363635</v>
      </c>
      <c r="G6" s="1" t="s">
        <v>4</v>
      </c>
      <c r="H6" s="1" t="s">
        <v>0</v>
      </c>
      <c r="I6" s="1" t="s">
        <v>0</v>
      </c>
      <c r="J6" s="1">
        <v>0.32871972318339099</v>
      </c>
      <c r="K6" s="52">
        <v>19.235608681975464</v>
      </c>
      <c r="L6" s="3" t="s">
        <v>3</v>
      </c>
    </row>
    <row r="7" spans="1:12" ht="14.5" x14ac:dyDescent="0.35">
      <c r="A7" s="45">
        <v>79961</v>
      </c>
      <c r="B7" s="2" t="s">
        <v>1143</v>
      </c>
      <c r="C7" s="57" t="s">
        <v>1178</v>
      </c>
      <c r="D7" s="1" t="s">
        <v>0</v>
      </c>
      <c r="E7" s="1" t="s">
        <v>0</v>
      </c>
      <c r="F7" s="1" t="s">
        <v>0</v>
      </c>
      <c r="G7" s="1" t="s">
        <v>0</v>
      </c>
      <c r="H7" s="1" t="s">
        <v>0</v>
      </c>
      <c r="I7" s="1" t="s">
        <v>0</v>
      </c>
      <c r="J7" s="1">
        <v>0.61194029850746268</v>
      </c>
      <c r="K7" s="51" t="s">
        <v>0</v>
      </c>
      <c r="L7" s="1" t="s">
        <v>0</v>
      </c>
    </row>
    <row r="8" spans="1:12" ht="14.5" x14ac:dyDescent="0.35">
      <c r="A8" s="45">
        <v>92768</v>
      </c>
      <c r="B8" s="2" t="s">
        <v>1142</v>
      </c>
      <c r="C8" s="57" t="s">
        <v>1178</v>
      </c>
      <c r="D8" s="1">
        <v>0.90909090909090906</v>
      </c>
      <c r="E8" s="1" t="s">
        <v>4</v>
      </c>
      <c r="F8" s="1" t="s">
        <v>0</v>
      </c>
      <c r="G8" s="1" t="s">
        <v>0</v>
      </c>
      <c r="H8" s="1" t="s">
        <v>0</v>
      </c>
      <c r="I8" s="1" t="s">
        <v>0</v>
      </c>
      <c r="J8" s="1">
        <v>6.3492063492063489E-2</v>
      </c>
      <c r="K8" s="50" t="s">
        <v>0</v>
      </c>
      <c r="L8" s="3" t="s">
        <v>0</v>
      </c>
    </row>
    <row r="9" spans="1:12" ht="14.5" x14ac:dyDescent="0.35">
      <c r="A9" s="45">
        <v>78897</v>
      </c>
      <c r="B9" s="2" t="s">
        <v>1141</v>
      </c>
      <c r="C9" s="57" t="s">
        <v>1140</v>
      </c>
      <c r="D9" s="1" t="s">
        <v>0</v>
      </c>
      <c r="E9" s="1" t="s">
        <v>0</v>
      </c>
      <c r="F9" s="1" t="s">
        <v>0</v>
      </c>
      <c r="G9" s="1" t="s">
        <v>0</v>
      </c>
      <c r="H9" s="1" t="s">
        <v>0</v>
      </c>
      <c r="I9" s="1" t="s">
        <v>0</v>
      </c>
      <c r="J9" s="1">
        <v>0.6333333333333333</v>
      </c>
      <c r="K9" s="51" t="s">
        <v>0</v>
      </c>
      <c r="L9" s="1" t="s">
        <v>0</v>
      </c>
    </row>
    <row r="10" spans="1:12" ht="14.5" x14ac:dyDescent="0.35">
      <c r="A10" s="45">
        <v>79213</v>
      </c>
      <c r="B10" s="2" t="s">
        <v>1139</v>
      </c>
      <c r="C10" s="57" t="s">
        <v>1138</v>
      </c>
      <c r="D10" s="1" t="s">
        <v>0</v>
      </c>
      <c r="E10" s="1" t="s">
        <v>0</v>
      </c>
      <c r="F10" s="1" t="s">
        <v>0</v>
      </c>
      <c r="G10" s="1" t="s">
        <v>0</v>
      </c>
      <c r="H10" s="1" t="s">
        <v>0</v>
      </c>
      <c r="I10" s="1" t="s">
        <v>0</v>
      </c>
      <c r="J10" s="1" t="s">
        <v>0</v>
      </c>
      <c r="K10" s="1" t="s">
        <v>0</v>
      </c>
      <c r="L10" s="1" t="s">
        <v>0</v>
      </c>
    </row>
    <row r="11" spans="1:12" ht="14.5" x14ac:dyDescent="0.35">
      <c r="A11" s="45">
        <v>6364</v>
      </c>
      <c r="B11" s="2" t="s">
        <v>1137</v>
      </c>
      <c r="C11" s="57" t="s">
        <v>1136</v>
      </c>
      <c r="D11" s="1" t="s">
        <v>0</v>
      </c>
      <c r="E11" s="1" t="s">
        <v>0</v>
      </c>
      <c r="F11" s="1" t="s">
        <v>0</v>
      </c>
      <c r="G11" s="1" t="s">
        <v>0</v>
      </c>
      <c r="H11" s="1" t="s">
        <v>0</v>
      </c>
      <c r="I11" s="1" t="s">
        <v>0</v>
      </c>
      <c r="J11" s="1">
        <v>0.20689655172413793</v>
      </c>
      <c r="K11" s="51" t="s">
        <v>0</v>
      </c>
      <c r="L11" s="1" t="s">
        <v>0</v>
      </c>
    </row>
    <row r="12" spans="1:12" ht="14.5" x14ac:dyDescent="0.35">
      <c r="A12" s="45">
        <v>4297</v>
      </c>
      <c r="B12" s="2" t="s">
        <v>1135</v>
      </c>
      <c r="C12" s="57" t="s">
        <v>1134</v>
      </c>
      <c r="D12" s="1" t="s">
        <v>0</v>
      </c>
      <c r="E12" s="1" t="s">
        <v>0</v>
      </c>
      <c r="F12" s="1" t="s">
        <v>0</v>
      </c>
      <c r="G12" s="1" t="s">
        <v>0</v>
      </c>
      <c r="H12" s="1" t="s">
        <v>0</v>
      </c>
      <c r="I12" s="1" t="s">
        <v>0</v>
      </c>
      <c r="J12" s="1" t="s">
        <v>0</v>
      </c>
      <c r="K12" s="1" t="s">
        <v>0</v>
      </c>
      <c r="L12" s="1" t="s">
        <v>0</v>
      </c>
    </row>
    <row r="13" spans="1:12" ht="14.5" x14ac:dyDescent="0.35">
      <c r="A13" s="45">
        <v>4325</v>
      </c>
      <c r="B13" s="2" t="s">
        <v>1133</v>
      </c>
      <c r="C13" s="57" t="s">
        <v>1132</v>
      </c>
      <c r="D13" s="1" t="s">
        <v>0</v>
      </c>
      <c r="E13" s="1" t="s">
        <v>0</v>
      </c>
      <c r="F13" s="1" t="s">
        <v>0</v>
      </c>
      <c r="G13" s="1" t="s">
        <v>0</v>
      </c>
      <c r="H13" s="1" t="s">
        <v>0</v>
      </c>
      <c r="I13" s="1" t="s">
        <v>0</v>
      </c>
      <c r="J13" s="1">
        <v>0.25925925925925924</v>
      </c>
      <c r="K13" s="51" t="s">
        <v>0</v>
      </c>
      <c r="L13" s="1" t="s">
        <v>0</v>
      </c>
    </row>
    <row r="14" spans="1:12" ht="14.5" x14ac:dyDescent="0.35">
      <c r="A14" s="45">
        <v>79437</v>
      </c>
      <c r="B14" s="2" t="s">
        <v>1131</v>
      </c>
      <c r="C14" s="57" t="s">
        <v>1130</v>
      </c>
      <c r="D14" s="1">
        <v>0.92307692307692313</v>
      </c>
      <c r="E14" s="1" t="s">
        <v>4</v>
      </c>
      <c r="F14" s="1">
        <v>9.0909090909090912E-2</v>
      </c>
      <c r="G14" s="1" t="s">
        <v>4</v>
      </c>
      <c r="H14" s="1" t="s">
        <v>0</v>
      </c>
      <c r="I14" s="1" t="s">
        <v>0</v>
      </c>
      <c r="J14" s="1">
        <v>0.36206896551724138</v>
      </c>
      <c r="K14" s="52">
        <v>27.115987460815049</v>
      </c>
      <c r="L14" s="3" t="s">
        <v>3</v>
      </c>
    </row>
    <row r="15" spans="1:12" ht="14.5" x14ac:dyDescent="0.35">
      <c r="A15" s="45">
        <v>4289</v>
      </c>
      <c r="B15" s="2" t="s">
        <v>1129</v>
      </c>
      <c r="C15" s="57" t="s">
        <v>1128</v>
      </c>
      <c r="D15" s="1" t="s">
        <v>0</v>
      </c>
      <c r="E15" s="1" t="s">
        <v>0</v>
      </c>
      <c r="F15" s="1" t="s">
        <v>0</v>
      </c>
      <c r="G15" s="1" t="s">
        <v>0</v>
      </c>
      <c r="H15" s="1" t="s">
        <v>0</v>
      </c>
      <c r="I15" s="1" t="s">
        <v>0</v>
      </c>
      <c r="J15" s="1" t="s">
        <v>0</v>
      </c>
      <c r="K15" s="1" t="s">
        <v>0</v>
      </c>
      <c r="L15" s="1" t="s">
        <v>0</v>
      </c>
    </row>
    <row r="16" spans="1:12" ht="14.5" x14ac:dyDescent="0.35">
      <c r="A16" s="45">
        <v>4249</v>
      </c>
      <c r="B16" s="2" t="s">
        <v>1127</v>
      </c>
      <c r="C16" s="57" t="s">
        <v>1126</v>
      </c>
      <c r="D16" s="1" t="s">
        <v>0</v>
      </c>
      <c r="E16" s="1" t="s">
        <v>0</v>
      </c>
      <c r="F16" s="1" t="s">
        <v>0</v>
      </c>
      <c r="G16" s="1" t="s">
        <v>0</v>
      </c>
      <c r="H16" s="1" t="s">
        <v>0</v>
      </c>
      <c r="I16" s="1" t="s">
        <v>0</v>
      </c>
      <c r="J16" s="1">
        <v>0.41666666666666669</v>
      </c>
      <c r="K16" s="51" t="s">
        <v>0</v>
      </c>
      <c r="L16" s="1" t="s">
        <v>0</v>
      </c>
    </row>
    <row r="17" spans="1:12" ht="14.5" x14ac:dyDescent="0.35">
      <c r="A17" s="45">
        <v>4409</v>
      </c>
      <c r="B17" s="2" t="s">
        <v>1125</v>
      </c>
      <c r="C17" s="57" t="s">
        <v>1124</v>
      </c>
      <c r="D17" s="1" t="s">
        <v>0</v>
      </c>
      <c r="E17" s="1" t="s">
        <v>0</v>
      </c>
      <c r="F17" s="1" t="s">
        <v>0</v>
      </c>
      <c r="G17" s="1" t="s">
        <v>0</v>
      </c>
      <c r="H17" s="1" t="s">
        <v>0</v>
      </c>
      <c r="I17" s="1" t="s">
        <v>0</v>
      </c>
      <c r="J17" s="1">
        <v>0.1111111111111111</v>
      </c>
      <c r="K17" s="51" t="s">
        <v>0</v>
      </c>
      <c r="L17" s="1" t="s">
        <v>0</v>
      </c>
    </row>
    <row r="18" spans="1:12" ht="14.5" x14ac:dyDescent="0.35">
      <c r="A18" s="45">
        <v>78966</v>
      </c>
      <c r="B18" s="2" t="s">
        <v>1123</v>
      </c>
      <c r="C18" s="57" t="s">
        <v>1122</v>
      </c>
      <c r="D18" s="1" t="s">
        <v>0</v>
      </c>
      <c r="E18" s="1" t="s">
        <v>0</v>
      </c>
      <c r="F18" s="1" t="s">
        <v>0</v>
      </c>
      <c r="G18" s="1" t="s">
        <v>0</v>
      </c>
      <c r="H18" s="1" t="s">
        <v>0</v>
      </c>
      <c r="I18" s="1" t="s">
        <v>0</v>
      </c>
      <c r="J18" s="1" t="s">
        <v>0</v>
      </c>
      <c r="K18" s="1" t="s">
        <v>0</v>
      </c>
      <c r="L18" s="1" t="s">
        <v>0</v>
      </c>
    </row>
    <row r="19" spans="1:12" ht="14.5" x14ac:dyDescent="0.35">
      <c r="A19" s="45">
        <v>4280</v>
      </c>
      <c r="B19" s="2" t="s">
        <v>1121</v>
      </c>
      <c r="C19" s="57" t="s">
        <v>1120</v>
      </c>
      <c r="D19" s="1">
        <v>0.81343283582089554</v>
      </c>
      <c r="E19" s="1" t="s">
        <v>4</v>
      </c>
      <c r="F19" s="1">
        <v>2.0202020202020204E-2</v>
      </c>
      <c r="G19" s="1" t="s">
        <v>4</v>
      </c>
      <c r="H19" s="1" t="s">
        <v>0</v>
      </c>
      <c r="I19" s="1" t="s">
        <v>0</v>
      </c>
      <c r="J19" s="1">
        <v>0.18961625282167044</v>
      </c>
      <c r="K19" s="52">
        <v>16.941423261965024</v>
      </c>
      <c r="L19" s="3" t="s">
        <v>3</v>
      </c>
    </row>
    <row r="20" spans="1:12" ht="14.5" x14ac:dyDescent="0.35">
      <c r="A20" s="45">
        <v>79969</v>
      </c>
      <c r="B20" s="2" t="s">
        <v>1119</v>
      </c>
      <c r="C20" s="57" t="s">
        <v>1118</v>
      </c>
      <c r="D20" s="1" t="s">
        <v>0</v>
      </c>
      <c r="E20" s="1" t="s">
        <v>0</v>
      </c>
      <c r="F20" s="1" t="s">
        <v>0</v>
      </c>
      <c r="G20" s="1" t="s">
        <v>0</v>
      </c>
      <c r="H20" s="1" t="s">
        <v>0</v>
      </c>
      <c r="I20" s="1" t="s">
        <v>0</v>
      </c>
      <c r="J20" s="1">
        <v>0.23076923076923078</v>
      </c>
      <c r="K20" s="51" t="s">
        <v>0</v>
      </c>
      <c r="L20" s="1" t="s">
        <v>0</v>
      </c>
    </row>
    <row r="21" spans="1:12" ht="14.5" x14ac:dyDescent="0.35">
      <c r="A21" s="45">
        <v>4347</v>
      </c>
      <c r="B21" s="2" t="s">
        <v>1117</v>
      </c>
      <c r="C21" s="57" t="s">
        <v>1116</v>
      </c>
      <c r="D21" s="1" t="s">
        <v>0</v>
      </c>
      <c r="E21" s="1" t="s">
        <v>0</v>
      </c>
      <c r="F21" s="1" t="s">
        <v>0</v>
      </c>
      <c r="G21" s="1" t="s">
        <v>0</v>
      </c>
      <c r="H21" s="1" t="s">
        <v>0</v>
      </c>
      <c r="I21" s="1" t="s">
        <v>0</v>
      </c>
      <c r="J21" s="1">
        <v>0.88636363636363635</v>
      </c>
      <c r="K21" s="51" t="s">
        <v>0</v>
      </c>
      <c r="L21" s="1" t="s">
        <v>0</v>
      </c>
    </row>
    <row r="22" spans="1:12" ht="14.5" x14ac:dyDescent="0.35">
      <c r="A22" s="45">
        <v>4161</v>
      </c>
      <c r="B22" s="2" t="s">
        <v>1115</v>
      </c>
      <c r="C22" s="57" t="s">
        <v>1114</v>
      </c>
      <c r="D22" s="1" t="s">
        <v>0</v>
      </c>
      <c r="E22" s="1" t="s">
        <v>0</v>
      </c>
      <c r="F22" s="1" t="s">
        <v>0</v>
      </c>
      <c r="G22" s="1" t="s">
        <v>0</v>
      </c>
      <c r="H22" s="1" t="s">
        <v>0</v>
      </c>
      <c r="I22" s="1" t="s">
        <v>0</v>
      </c>
      <c r="J22" s="1" t="s">
        <v>0</v>
      </c>
      <c r="K22" s="1" t="s">
        <v>0</v>
      </c>
      <c r="L22" s="1" t="s">
        <v>0</v>
      </c>
    </row>
    <row r="23" spans="1:12" ht="14.5" x14ac:dyDescent="0.35">
      <c r="A23" s="45">
        <v>4418</v>
      </c>
      <c r="B23" s="2" t="s">
        <v>1113</v>
      </c>
      <c r="C23" s="57" t="s">
        <v>1112</v>
      </c>
      <c r="D23" s="1" t="s">
        <v>0</v>
      </c>
      <c r="E23" s="1" t="s">
        <v>0</v>
      </c>
      <c r="F23" s="1" t="s">
        <v>0</v>
      </c>
      <c r="G23" s="1" t="s">
        <v>0</v>
      </c>
      <c r="H23" s="1" t="s">
        <v>0</v>
      </c>
      <c r="I23" s="1" t="s">
        <v>0</v>
      </c>
      <c r="J23" s="1">
        <v>0.20930232558139536</v>
      </c>
      <c r="K23" s="51" t="s">
        <v>0</v>
      </c>
      <c r="L23" s="1" t="s">
        <v>0</v>
      </c>
    </row>
    <row r="24" spans="1:12" ht="14.5" x14ac:dyDescent="0.35">
      <c r="A24" s="45">
        <v>79215</v>
      </c>
      <c r="B24" s="2" t="s">
        <v>1111</v>
      </c>
      <c r="C24" s="57" t="s">
        <v>1110</v>
      </c>
      <c r="D24" s="1" t="s">
        <v>0</v>
      </c>
      <c r="E24" s="1" t="s">
        <v>0</v>
      </c>
      <c r="F24" s="1" t="s">
        <v>0</v>
      </c>
      <c r="G24" s="1" t="s">
        <v>0</v>
      </c>
      <c r="H24" s="1" t="s">
        <v>0</v>
      </c>
      <c r="I24" s="1" t="s">
        <v>0</v>
      </c>
      <c r="J24" s="1">
        <v>0.23655913978494625</v>
      </c>
      <c r="K24" s="51" t="s">
        <v>0</v>
      </c>
      <c r="L24" s="1" t="s">
        <v>0</v>
      </c>
    </row>
    <row r="25" spans="1:12" ht="14.5" x14ac:dyDescent="0.35">
      <c r="A25" s="45">
        <v>80995</v>
      </c>
      <c r="B25" s="2" t="s">
        <v>1109</v>
      </c>
      <c r="C25" s="57" t="s">
        <v>1108</v>
      </c>
      <c r="D25" s="1" t="s">
        <v>0</v>
      </c>
      <c r="E25" s="1" t="s">
        <v>0</v>
      </c>
      <c r="F25" s="1" t="s">
        <v>0</v>
      </c>
      <c r="G25" s="1" t="s">
        <v>0</v>
      </c>
      <c r="H25" s="1" t="s">
        <v>0</v>
      </c>
      <c r="I25" s="1" t="s">
        <v>0</v>
      </c>
      <c r="J25" s="1" t="s">
        <v>0</v>
      </c>
      <c r="K25" s="1" t="s">
        <v>0</v>
      </c>
      <c r="L25" s="1" t="s">
        <v>0</v>
      </c>
    </row>
    <row r="26" spans="1:12" ht="14.5" x14ac:dyDescent="0.35">
      <c r="A26" s="45">
        <v>79883</v>
      </c>
      <c r="B26" s="2" t="s">
        <v>1107</v>
      </c>
      <c r="C26" s="57" t="s">
        <v>1106</v>
      </c>
      <c r="D26" s="1" t="s">
        <v>0</v>
      </c>
      <c r="E26" s="1" t="s">
        <v>0</v>
      </c>
      <c r="F26" s="1" t="s">
        <v>0</v>
      </c>
      <c r="G26" s="1" t="s">
        <v>0</v>
      </c>
      <c r="H26" s="1" t="s">
        <v>0</v>
      </c>
      <c r="I26" s="1" t="s">
        <v>0</v>
      </c>
      <c r="J26" s="1" t="s">
        <v>0</v>
      </c>
      <c r="K26" s="1" t="s">
        <v>0</v>
      </c>
      <c r="L26" s="1" t="s">
        <v>0</v>
      </c>
    </row>
    <row r="27" spans="1:12" ht="14.5" x14ac:dyDescent="0.35">
      <c r="A27" s="45">
        <v>79874</v>
      </c>
      <c r="B27" s="2" t="s">
        <v>1105</v>
      </c>
      <c r="C27" s="57" t="s">
        <v>1104</v>
      </c>
      <c r="D27" s="1" t="s">
        <v>0</v>
      </c>
      <c r="E27" s="1" t="s">
        <v>0</v>
      </c>
      <c r="F27" s="1" t="s">
        <v>0</v>
      </c>
      <c r="G27" s="1" t="s">
        <v>0</v>
      </c>
      <c r="H27" s="1" t="s">
        <v>0</v>
      </c>
      <c r="I27" s="1" t="s">
        <v>0</v>
      </c>
      <c r="J27" s="1" t="s">
        <v>0</v>
      </c>
      <c r="K27" s="1" t="s">
        <v>0</v>
      </c>
      <c r="L27" s="1" t="s">
        <v>0</v>
      </c>
    </row>
    <row r="28" spans="1:12" ht="14.5" x14ac:dyDescent="0.35">
      <c r="A28" s="45">
        <v>79872</v>
      </c>
      <c r="B28" s="2" t="s">
        <v>1103</v>
      </c>
      <c r="C28" s="57" t="s">
        <v>1102</v>
      </c>
      <c r="D28" s="1" t="s">
        <v>0</v>
      </c>
      <c r="E28" s="1" t="s">
        <v>0</v>
      </c>
      <c r="F28" s="1" t="s">
        <v>0</v>
      </c>
      <c r="G28" s="1" t="s">
        <v>0</v>
      </c>
      <c r="H28" s="1" t="s">
        <v>0</v>
      </c>
      <c r="I28" s="1" t="s">
        <v>0</v>
      </c>
      <c r="J28" s="1" t="s">
        <v>0</v>
      </c>
      <c r="K28" s="1" t="s">
        <v>0</v>
      </c>
      <c r="L28" s="1" t="s">
        <v>0</v>
      </c>
    </row>
    <row r="29" spans="1:12" ht="14.5" x14ac:dyDescent="0.35">
      <c r="A29" s="45">
        <v>79875</v>
      </c>
      <c r="B29" s="2" t="s">
        <v>1101</v>
      </c>
      <c r="C29" s="57" t="s">
        <v>1100</v>
      </c>
      <c r="D29" s="1" t="s">
        <v>0</v>
      </c>
      <c r="E29" s="1" t="s">
        <v>0</v>
      </c>
      <c r="F29" s="1" t="s">
        <v>0</v>
      </c>
      <c r="G29" s="1" t="s">
        <v>0</v>
      </c>
      <c r="H29" s="1" t="s">
        <v>0</v>
      </c>
      <c r="I29" s="1" t="s">
        <v>0</v>
      </c>
      <c r="J29" s="1" t="s">
        <v>0</v>
      </c>
      <c r="K29" s="1" t="s">
        <v>0</v>
      </c>
      <c r="L29" s="1" t="s">
        <v>0</v>
      </c>
    </row>
    <row r="30" spans="1:12" ht="14.5" x14ac:dyDescent="0.35">
      <c r="A30" s="45">
        <v>80989</v>
      </c>
      <c r="B30" s="2" t="s">
        <v>1099</v>
      </c>
      <c r="C30" s="57" t="s">
        <v>1098</v>
      </c>
      <c r="D30" s="1" t="s">
        <v>0</v>
      </c>
      <c r="E30" s="1" t="s">
        <v>0</v>
      </c>
      <c r="F30" s="1" t="s">
        <v>0</v>
      </c>
      <c r="G30" s="1" t="s">
        <v>0</v>
      </c>
      <c r="H30" s="1" t="s">
        <v>0</v>
      </c>
      <c r="I30" s="1" t="s">
        <v>0</v>
      </c>
      <c r="J30" s="1" t="s">
        <v>0</v>
      </c>
      <c r="K30" s="1" t="s">
        <v>0</v>
      </c>
      <c r="L30" s="1" t="s">
        <v>0</v>
      </c>
    </row>
    <row r="31" spans="1:12" ht="14.5" x14ac:dyDescent="0.35">
      <c r="A31" s="45">
        <v>88334</v>
      </c>
      <c r="B31" s="2" t="s">
        <v>1097</v>
      </c>
      <c r="C31" s="57" t="s">
        <v>1096</v>
      </c>
      <c r="D31" s="1" t="s">
        <v>0</v>
      </c>
      <c r="E31" s="1" t="s">
        <v>0</v>
      </c>
      <c r="F31" s="1" t="s">
        <v>0</v>
      </c>
      <c r="G31" s="1" t="s">
        <v>0</v>
      </c>
      <c r="H31" s="1" t="s">
        <v>0</v>
      </c>
      <c r="I31" s="1" t="s">
        <v>0</v>
      </c>
      <c r="J31" s="1" t="s">
        <v>0</v>
      </c>
      <c r="K31" s="1" t="s">
        <v>0</v>
      </c>
      <c r="L31" s="1" t="s">
        <v>0</v>
      </c>
    </row>
    <row r="32" spans="1:12" ht="14.5" x14ac:dyDescent="0.35">
      <c r="A32" s="45">
        <v>79877</v>
      </c>
      <c r="B32" s="2" t="s">
        <v>1095</v>
      </c>
      <c r="C32" s="57" t="s">
        <v>1094</v>
      </c>
      <c r="D32" s="1" t="s">
        <v>0</v>
      </c>
      <c r="E32" s="1" t="s">
        <v>0</v>
      </c>
      <c r="F32" s="1" t="s">
        <v>0</v>
      </c>
      <c r="G32" s="1" t="s">
        <v>0</v>
      </c>
      <c r="H32" s="1" t="s">
        <v>0</v>
      </c>
      <c r="I32" s="1" t="s">
        <v>0</v>
      </c>
      <c r="J32" s="1" t="s">
        <v>0</v>
      </c>
      <c r="K32" s="1" t="s">
        <v>0</v>
      </c>
      <c r="L32" s="1" t="s">
        <v>0</v>
      </c>
    </row>
    <row r="33" spans="1:12" ht="14.5" x14ac:dyDescent="0.35">
      <c r="A33" s="45">
        <v>79879</v>
      </c>
      <c r="B33" s="2" t="s">
        <v>1093</v>
      </c>
      <c r="C33" s="57" t="s">
        <v>1092</v>
      </c>
      <c r="D33" s="1" t="s">
        <v>0</v>
      </c>
      <c r="E33" s="1" t="s">
        <v>0</v>
      </c>
      <c r="F33" s="1" t="s">
        <v>0</v>
      </c>
      <c r="G33" s="1" t="s">
        <v>0</v>
      </c>
      <c r="H33" s="1" t="s">
        <v>0</v>
      </c>
      <c r="I33" s="1" t="s">
        <v>0</v>
      </c>
      <c r="J33" s="1" t="s">
        <v>0</v>
      </c>
      <c r="K33" s="1" t="s">
        <v>0</v>
      </c>
      <c r="L33" s="1" t="s">
        <v>0</v>
      </c>
    </row>
    <row r="34" spans="1:12" ht="14.5" x14ac:dyDescent="0.35">
      <c r="A34" s="45">
        <v>4348</v>
      </c>
      <c r="B34" s="2" t="s">
        <v>1091</v>
      </c>
      <c r="C34" s="57" t="s">
        <v>1090</v>
      </c>
      <c r="D34" s="1" t="s">
        <v>1198</v>
      </c>
      <c r="E34" s="1" t="s">
        <v>3</v>
      </c>
      <c r="F34" s="1">
        <v>0.31395348837209303</v>
      </c>
      <c r="G34" s="1" t="s">
        <v>3</v>
      </c>
      <c r="H34" s="1" t="s">
        <v>0</v>
      </c>
      <c r="I34" s="1" t="s">
        <v>0</v>
      </c>
      <c r="J34" s="1">
        <v>0.64276729559748425</v>
      </c>
      <c r="K34" s="52">
        <v>32.88138072253912</v>
      </c>
      <c r="L34" s="3" t="s">
        <v>4</v>
      </c>
    </row>
    <row r="35" spans="1:12" ht="14.5" x14ac:dyDescent="0.35">
      <c r="A35" s="45">
        <v>79461</v>
      </c>
      <c r="B35" s="2" t="s">
        <v>1089</v>
      </c>
      <c r="C35" s="57" t="s">
        <v>1088</v>
      </c>
      <c r="D35" s="1" t="s">
        <v>0</v>
      </c>
      <c r="E35" s="1" t="s">
        <v>0</v>
      </c>
      <c r="F35" s="1" t="s">
        <v>0</v>
      </c>
      <c r="G35" s="1" t="s">
        <v>0</v>
      </c>
      <c r="H35" s="1" t="s">
        <v>0</v>
      </c>
      <c r="I35" s="1" t="s">
        <v>0</v>
      </c>
      <c r="J35" s="1" t="s">
        <v>0</v>
      </c>
      <c r="K35" s="1" t="s">
        <v>0</v>
      </c>
      <c r="L35" s="1" t="s">
        <v>0</v>
      </c>
    </row>
    <row r="36" spans="1:12" ht="14.5" x14ac:dyDescent="0.35">
      <c r="A36" s="45">
        <v>4406</v>
      </c>
      <c r="B36" s="2" t="s">
        <v>1087</v>
      </c>
      <c r="C36" s="57" t="s">
        <v>1086</v>
      </c>
      <c r="D36" s="1">
        <v>0.88442211055276387</v>
      </c>
      <c r="E36" s="1" t="s">
        <v>4</v>
      </c>
      <c r="F36" s="1">
        <v>0.18012422360248448</v>
      </c>
      <c r="G36" s="1" t="s">
        <v>3</v>
      </c>
      <c r="H36" s="1">
        <v>0.66666666666666663</v>
      </c>
      <c r="I36" s="1" t="s">
        <v>3</v>
      </c>
      <c r="J36" s="1">
        <v>0.47832369942196534</v>
      </c>
      <c r="K36" s="52">
        <v>29.819947581948085</v>
      </c>
      <c r="L36" s="3" t="s">
        <v>4</v>
      </c>
    </row>
    <row r="37" spans="1:12" ht="14.5" x14ac:dyDescent="0.35">
      <c r="A37" s="45">
        <v>4506</v>
      </c>
      <c r="B37" s="2" t="s">
        <v>1085</v>
      </c>
      <c r="C37" s="57" t="s">
        <v>1084</v>
      </c>
      <c r="D37" s="1" t="s">
        <v>0</v>
      </c>
      <c r="E37" s="1" t="s">
        <v>0</v>
      </c>
      <c r="F37" s="1" t="s">
        <v>0</v>
      </c>
      <c r="G37" s="1" t="s">
        <v>0</v>
      </c>
      <c r="H37" s="1" t="s">
        <v>0</v>
      </c>
      <c r="I37" s="1" t="s">
        <v>0</v>
      </c>
      <c r="J37" s="1" t="s">
        <v>0</v>
      </c>
      <c r="K37" s="1" t="s">
        <v>0</v>
      </c>
      <c r="L37" s="1" t="s">
        <v>0</v>
      </c>
    </row>
    <row r="38" spans="1:12" ht="14.5" x14ac:dyDescent="0.35">
      <c r="A38" s="45">
        <v>90532</v>
      </c>
      <c r="B38" s="2" t="s">
        <v>1083</v>
      </c>
      <c r="C38" s="57" t="s">
        <v>1082</v>
      </c>
      <c r="D38" s="1" t="s">
        <v>0</v>
      </c>
      <c r="E38" s="1" t="s">
        <v>0</v>
      </c>
      <c r="F38" s="1" t="s">
        <v>0</v>
      </c>
      <c r="G38" s="1" t="s">
        <v>0</v>
      </c>
      <c r="H38" s="1" t="s">
        <v>0</v>
      </c>
      <c r="I38" s="1" t="s">
        <v>0</v>
      </c>
      <c r="J38" s="1">
        <v>0.74545454545454548</v>
      </c>
      <c r="K38" s="51" t="s">
        <v>0</v>
      </c>
      <c r="L38" s="1" t="s">
        <v>0</v>
      </c>
    </row>
    <row r="39" spans="1:12" ht="14.5" x14ac:dyDescent="0.35">
      <c r="A39" s="45">
        <v>4443</v>
      </c>
      <c r="B39" s="2" t="s">
        <v>1081</v>
      </c>
      <c r="C39" s="57" t="s">
        <v>1080</v>
      </c>
      <c r="D39" s="1">
        <v>0.88095238095238093</v>
      </c>
      <c r="E39" s="1" t="s">
        <v>4</v>
      </c>
      <c r="F39" s="1">
        <v>3.125E-2</v>
      </c>
      <c r="G39" s="1" t="s">
        <v>4</v>
      </c>
      <c r="H39" s="1" t="s">
        <v>0</v>
      </c>
      <c r="I39" s="1" t="s">
        <v>0</v>
      </c>
      <c r="J39" s="1">
        <v>0.19411764705882353</v>
      </c>
      <c r="K39" s="52">
        <v>16.286764705882355</v>
      </c>
      <c r="L39" s="3" t="s">
        <v>3</v>
      </c>
    </row>
    <row r="40" spans="1:12" ht="14.5" x14ac:dyDescent="0.35">
      <c r="A40" s="45">
        <v>79426</v>
      </c>
      <c r="B40" s="2" t="s">
        <v>1079</v>
      </c>
      <c r="C40" s="57" t="s">
        <v>1078</v>
      </c>
      <c r="D40" s="1" t="s">
        <v>0</v>
      </c>
      <c r="E40" s="1" t="s">
        <v>0</v>
      </c>
      <c r="F40" s="1" t="s">
        <v>0</v>
      </c>
      <c r="G40" s="1" t="s">
        <v>0</v>
      </c>
      <c r="H40" s="1" t="s">
        <v>0</v>
      </c>
      <c r="I40" s="1" t="s">
        <v>0</v>
      </c>
      <c r="J40" s="1">
        <v>0.17857142857142858</v>
      </c>
      <c r="K40" s="51" t="s">
        <v>0</v>
      </c>
      <c r="L40" s="1" t="s">
        <v>0</v>
      </c>
    </row>
    <row r="41" spans="1:12" ht="14.5" x14ac:dyDescent="0.35">
      <c r="A41" s="45">
        <v>92980</v>
      </c>
      <c r="B41" s="2" t="s">
        <v>1077</v>
      </c>
      <c r="C41" s="57" t="s">
        <v>1076</v>
      </c>
      <c r="D41" s="1" t="s">
        <v>0</v>
      </c>
      <c r="E41" s="1" t="s">
        <v>0</v>
      </c>
      <c r="F41" s="1" t="s">
        <v>0</v>
      </c>
      <c r="G41" s="1" t="s">
        <v>0</v>
      </c>
      <c r="H41" s="1" t="s">
        <v>0</v>
      </c>
      <c r="I41" s="1" t="s">
        <v>0</v>
      </c>
      <c r="J41" s="1" t="s">
        <v>0</v>
      </c>
      <c r="K41" s="3" t="s">
        <v>0</v>
      </c>
      <c r="L41" s="3" t="s">
        <v>0</v>
      </c>
    </row>
    <row r="42" spans="1:12" ht="14.5" x14ac:dyDescent="0.35">
      <c r="A42" s="45">
        <v>92312</v>
      </c>
      <c r="B42" s="2" t="s">
        <v>1075</v>
      </c>
      <c r="C42" s="57" t="s">
        <v>1074</v>
      </c>
      <c r="D42" s="1" t="s">
        <v>0</v>
      </c>
      <c r="E42" s="1" t="s">
        <v>0</v>
      </c>
      <c r="F42" s="1" t="s">
        <v>0</v>
      </c>
      <c r="G42" s="1" t="s">
        <v>0</v>
      </c>
      <c r="H42" s="1" t="s">
        <v>0</v>
      </c>
      <c r="I42" s="1" t="s">
        <v>0</v>
      </c>
      <c r="J42" s="1">
        <v>0.75609756097560976</v>
      </c>
      <c r="K42" s="50" t="s">
        <v>0</v>
      </c>
      <c r="L42" s="3" t="s">
        <v>0</v>
      </c>
    </row>
    <row r="43" spans="1:12" ht="14.5" x14ac:dyDescent="0.35">
      <c r="A43" s="45">
        <v>90917</v>
      </c>
      <c r="B43" s="2" t="s">
        <v>1073</v>
      </c>
      <c r="C43" s="57" t="s">
        <v>1072</v>
      </c>
      <c r="D43" s="1" t="s">
        <v>0</v>
      </c>
      <c r="E43" s="1" t="s">
        <v>0</v>
      </c>
      <c r="F43" s="1" t="s">
        <v>0</v>
      </c>
      <c r="G43" s="1" t="s">
        <v>0</v>
      </c>
      <c r="H43" s="1" t="s">
        <v>0</v>
      </c>
      <c r="I43" s="1" t="s">
        <v>0</v>
      </c>
      <c r="J43" s="1">
        <v>0.85542168674698793</v>
      </c>
      <c r="K43" s="51" t="s">
        <v>0</v>
      </c>
      <c r="L43" s="1" t="s">
        <v>0</v>
      </c>
    </row>
    <row r="44" spans="1:12" ht="14.5" x14ac:dyDescent="0.35">
      <c r="A44" s="45">
        <v>92314</v>
      </c>
      <c r="B44" s="2" t="s">
        <v>1071</v>
      </c>
      <c r="C44" s="57" t="s">
        <v>1070</v>
      </c>
      <c r="D44" s="1" t="s">
        <v>0</v>
      </c>
      <c r="E44" s="1" t="s">
        <v>0</v>
      </c>
      <c r="F44" s="1" t="s">
        <v>0</v>
      </c>
      <c r="G44" s="1" t="s">
        <v>0</v>
      </c>
      <c r="H44" s="1" t="s">
        <v>0</v>
      </c>
      <c r="I44" s="1" t="s">
        <v>0</v>
      </c>
      <c r="J44" s="1">
        <v>0.8214285714285714</v>
      </c>
      <c r="K44" s="50" t="s">
        <v>0</v>
      </c>
      <c r="L44" s="3" t="s">
        <v>0</v>
      </c>
    </row>
    <row r="45" spans="1:12" ht="14.5" x14ac:dyDescent="0.35">
      <c r="A45" s="45">
        <v>91878</v>
      </c>
      <c r="B45" s="2" t="s">
        <v>1069</v>
      </c>
      <c r="C45" s="57" t="s">
        <v>1068</v>
      </c>
      <c r="D45" s="1" t="s">
        <v>0</v>
      </c>
      <c r="E45" s="1" t="s">
        <v>0</v>
      </c>
      <c r="F45" s="1" t="s">
        <v>0</v>
      </c>
      <c r="G45" s="1" t="s">
        <v>0</v>
      </c>
      <c r="H45" s="1" t="s">
        <v>0</v>
      </c>
      <c r="I45" s="1" t="s">
        <v>0</v>
      </c>
      <c r="J45" s="1">
        <v>0.8571428571428571</v>
      </c>
      <c r="K45" s="50" t="s">
        <v>0</v>
      </c>
      <c r="L45" s="3" t="s">
        <v>0</v>
      </c>
    </row>
    <row r="46" spans="1:12" ht="14.5" x14ac:dyDescent="0.35">
      <c r="A46" s="45">
        <v>92656</v>
      </c>
      <c r="B46" s="2" t="s">
        <v>1067</v>
      </c>
      <c r="C46" s="57" t="s">
        <v>1066</v>
      </c>
      <c r="D46" s="1" t="s">
        <v>1198</v>
      </c>
      <c r="E46" s="1" t="s">
        <v>3</v>
      </c>
      <c r="F46" s="1">
        <v>0.25</v>
      </c>
      <c r="G46" s="1" t="s">
        <v>3</v>
      </c>
      <c r="H46" s="1" t="s">
        <v>0</v>
      </c>
      <c r="I46" s="1" t="s">
        <v>0</v>
      </c>
      <c r="J46" s="1">
        <v>0.77192982456140347</v>
      </c>
      <c r="K46" s="3">
        <v>52.192982456140349</v>
      </c>
      <c r="L46" s="3" t="s">
        <v>4</v>
      </c>
    </row>
    <row r="47" spans="1:12" ht="14.5" x14ac:dyDescent="0.35">
      <c r="A47" s="45">
        <v>91758</v>
      </c>
      <c r="B47" s="2" t="s">
        <v>1065</v>
      </c>
      <c r="C47" s="57" t="s">
        <v>1064</v>
      </c>
      <c r="D47" s="1" t="s">
        <v>1198</v>
      </c>
      <c r="E47" s="1" t="s">
        <v>3</v>
      </c>
      <c r="F47" s="1">
        <v>0.27272727272727271</v>
      </c>
      <c r="G47" s="1" t="s">
        <v>3</v>
      </c>
      <c r="H47" s="1" t="s">
        <v>0</v>
      </c>
      <c r="I47" s="1" t="s">
        <v>0</v>
      </c>
      <c r="J47" s="1">
        <v>0.75652173913043474</v>
      </c>
      <c r="K47" s="3">
        <v>48.379446640316203</v>
      </c>
      <c r="L47" s="3" t="s">
        <v>4</v>
      </c>
    </row>
    <row r="48" spans="1:12" ht="14.5" x14ac:dyDescent="0.35">
      <c r="A48" s="45">
        <v>90857</v>
      </c>
      <c r="B48" s="2" t="s">
        <v>1063</v>
      </c>
      <c r="C48" s="57" t="s">
        <v>1062</v>
      </c>
      <c r="D48" s="1" t="s">
        <v>1198</v>
      </c>
      <c r="E48" s="1" t="s">
        <v>3</v>
      </c>
      <c r="F48" s="1">
        <v>0.6</v>
      </c>
      <c r="G48" s="1" t="s">
        <v>3</v>
      </c>
      <c r="H48" s="1" t="s">
        <v>0</v>
      </c>
      <c r="I48" s="1" t="s">
        <v>0</v>
      </c>
      <c r="J48" s="1">
        <v>0.74712643678160917</v>
      </c>
      <c r="K48" s="52">
        <v>14.712643678160919</v>
      </c>
      <c r="L48" s="3" t="s">
        <v>3</v>
      </c>
    </row>
    <row r="49" spans="1:12" ht="14.5" x14ac:dyDescent="0.35">
      <c r="A49" s="45">
        <v>92704</v>
      </c>
      <c r="B49" s="2" t="s">
        <v>1061</v>
      </c>
      <c r="C49" s="57" t="s">
        <v>1060</v>
      </c>
      <c r="D49" s="1" t="s">
        <v>1198</v>
      </c>
      <c r="E49" s="1" t="s">
        <v>3</v>
      </c>
      <c r="F49" s="1">
        <v>0.5</v>
      </c>
      <c r="G49" s="1" t="s">
        <v>3</v>
      </c>
      <c r="H49" s="1" t="s">
        <v>0</v>
      </c>
      <c r="I49" s="1" t="s">
        <v>0</v>
      </c>
      <c r="J49" s="1">
        <v>0.83950617283950613</v>
      </c>
      <c r="K49" s="3">
        <v>33.950617283950614</v>
      </c>
      <c r="L49" s="3" t="s">
        <v>4</v>
      </c>
    </row>
    <row r="50" spans="1:12" ht="14.5" x14ac:dyDescent="0.35">
      <c r="A50" s="45">
        <v>90915</v>
      </c>
      <c r="B50" s="2" t="s">
        <v>1059</v>
      </c>
      <c r="C50" s="57" t="s">
        <v>1058</v>
      </c>
      <c r="D50" s="1" t="s">
        <v>0</v>
      </c>
      <c r="E50" s="1" t="s">
        <v>0</v>
      </c>
      <c r="F50" s="1" t="s">
        <v>0</v>
      </c>
      <c r="G50" s="1" t="s">
        <v>0</v>
      </c>
      <c r="H50" s="1" t="s">
        <v>0</v>
      </c>
      <c r="I50" s="1" t="s">
        <v>0</v>
      </c>
      <c r="J50" s="1">
        <v>0.80769230769230771</v>
      </c>
      <c r="K50" s="51" t="s">
        <v>0</v>
      </c>
      <c r="L50" s="1" t="s">
        <v>0</v>
      </c>
    </row>
    <row r="51" spans="1:12" ht="14.5" x14ac:dyDescent="0.35">
      <c r="A51" s="45">
        <v>90916</v>
      </c>
      <c r="B51" s="2" t="s">
        <v>1057</v>
      </c>
      <c r="C51" s="57" t="s">
        <v>1056</v>
      </c>
      <c r="D51" s="1" t="s">
        <v>1198</v>
      </c>
      <c r="E51" s="1" t="s">
        <v>3</v>
      </c>
      <c r="F51" s="1">
        <v>0.3125</v>
      </c>
      <c r="G51" s="1" t="s">
        <v>3</v>
      </c>
      <c r="H51" s="1" t="s">
        <v>0</v>
      </c>
      <c r="I51" s="1" t="s">
        <v>0</v>
      </c>
      <c r="J51" s="1">
        <v>0.73043478260869565</v>
      </c>
      <c r="K51" s="52">
        <v>41.793478260869563</v>
      </c>
      <c r="L51" s="3" t="s">
        <v>4</v>
      </c>
    </row>
    <row r="52" spans="1:12" ht="14.5" x14ac:dyDescent="0.35">
      <c r="A52" s="45">
        <v>89486</v>
      </c>
      <c r="B52" s="2" t="s">
        <v>1055</v>
      </c>
      <c r="C52" s="57" t="s">
        <v>1054</v>
      </c>
      <c r="D52" s="1" t="s">
        <v>0</v>
      </c>
      <c r="E52" s="1" t="s">
        <v>0</v>
      </c>
      <c r="F52" s="1" t="s">
        <v>0</v>
      </c>
      <c r="G52" s="1" t="s">
        <v>0</v>
      </c>
      <c r="H52" s="1" t="s">
        <v>0</v>
      </c>
      <c r="I52" s="1" t="s">
        <v>0</v>
      </c>
      <c r="J52" s="1" t="s">
        <v>0</v>
      </c>
      <c r="K52" s="1" t="s">
        <v>0</v>
      </c>
      <c r="L52" s="1" t="s">
        <v>0</v>
      </c>
    </row>
    <row r="53" spans="1:12" ht="14.5" x14ac:dyDescent="0.35">
      <c r="A53" s="45">
        <v>134379</v>
      </c>
      <c r="B53" s="2" t="s">
        <v>1053</v>
      </c>
      <c r="C53" s="57" t="s">
        <v>1052</v>
      </c>
      <c r="D53" s="1" t="s">
        <v>0</v>
      </c>
      <c r="E53" s="1" t="s">
        <v>0</v>
      </c>
      <c r="F53" s="1" t="s">
        <v>0</v>
      </c>
      <c r="G53" s="1" t="s">
        <v>0</v>
      </c>
      <c r="H53" s="1" t="s">
        <v>0</v>
      </c>
      <c r="I53" s="1" t="s">
        <v>0</v>
      </c>
      <c r="J53" s="1" t="s">
        <v>0</v>
      </c>
      <c r="K53" s="3" t="s">
        <v>0</v>
      </c>
      <c r="L53" s="3" t="s">
        <v>0</v>
      </c>
    </row>
    <row r="54" spans="1:12" ht="14.5" x14ac:dyDescent="0.35">
      <c r="A54" s="45">
        <v>4331</v>
      </c>
      <c r="B54" s="2" t="s">
        <v>1051</v>
      </c>
      <c r="C54" s="57" t="s">
        <v>1046</v>
      </c>
      <c r="D54" s="1" t="s">
        <v>0</v>
      </c>
      <c r="E54" s="1" t="s">
        <v>0</v>
      </c>
      <c r="F54" s="1" t="s">
        <v>0</v>
      </c>
      <c r="G54" s="1" t="s">
        <v>0</v>
      </c>
      <c r="H54" s="1" t="s">
        <v>0</v>
      </c>
      <c r="I54" s="1" t="s">
        <v>0</v>
      </c>
      <c r="J54" s="1" t="s">
        <v>0</v>
      </c>
      <c r="K54" s="1" t="s">
        <v>0</v>
      </c>
      <c r="L54" s="1" t="s">
        <v>0</v>
      </c>
    </row>
    <row r="55" spans="1:12" ht="14.5" x14ac:dyDescent="0.35">
      <c r="A55" s="45">
        <v>85816</v>
      </c>
      <c r="B55" s="2" t="s">
        <v>1050</v>
      </c>
      <c r="C55" s="57" t="s">
        <v>1046</v>
      </c>
      <c r="D55" s="1" t="s">
        <v>0</v>
      </c>
      <c r="E55" s="1" t="s">
        <v>0</v>
      </c>
      <c r="F55" s="1" t="s">
        <v>0</v>
      </c>
      <c r="G55" s="1" t="s">
        <v>0</v>
      </c>
      <c r="H55" s="1" t="s">
        <v>0</v>
      </c>
      <c r="I55" s="1" t="s">
        <v>0</v>
      </c>
      <c r="J55" s="1" t="s">
        <v>0</v>
      </c>
      <c r="K55" s="1" t="s">
        <v>0</v>
      </c>
      <c r="L55" s="1" t="s">
        <v>0</v>
      </c>
    </row>
    <row r="56" spans="1:12" ht="14.5" x14ac:dyDescent="0.35">
      <c r="A56" s="45">
        <v>87403</v>
      </c>
      <c r="B56" s="2" t="s">
        <v>1049</v>
      </c>
      <c r="C56" s="57" t="s">
        <v>1046</v>
      </c>
      <c r="D56" s="1" t="s">
        <v>0</v>
      </c>
      <c r="E56" s="1" t="s">
        <v>0</v>
      </c>
      <c r="F56" s="1" t="s">
        <v>0</v>
      </c>
      <c r="G56" s="1" t="s">
        <v>0</v>
      </c>
      <c r="H56" s="1" t="s">
        <v>0</v>
      </c>
      <c r="I56" s="1" t="s">
        <v>0</v>
      </c>
      <c r="J56" s="1" t="s">
        <v>0</v>
      </c>
      <c r="K56" s="1" t="s">
        <v>0</v>
      </c>
      <c r="L56" s="1" t="s">
        <v>0</v>
      </c>
    </row>
    <row r="57" spans="1:12" ht="14.5" x14ac:dyDescent="0.35">
      <c r="A57" s="45">
        <v>90779</v>
      </c>
      <c r="B57" s="2" t="s">
        <v>1048</v>
      </c>
      <c r="C57" s="57" t="s">
        <v>1046</v>
      </c>
      <c r="D57" s="1" t="s">
        <v>0</v>
      </c>
      <c r="E57" s="1" t="s">
        <v>0</v>
      </c>
      <c r="F57" s="1" t="s">
        <v>0</v>
      </c>
      <c r="G57" s="1" t="s">
        <v>0</v>
      </c>
      <c r="H57" s="1" t="s">
        <v>0</v>
      </c>
      <c r="I57" s="1" t="s">
        <v>0</v>
      </c>
      <c r="J57" s="1" t="s">
        <v>0</v>
      </c>
      <c r="K57" s="1" t="s">
        <v>0</v>
      </c>
      <c r="L57" s="1" t="s">
        <v>0</v>
      </c>
    </row>
    <row r="58" spans="1:12" ht="14.5" x14ac:dyDescent="0.35">
      <c r="A58" s="45">
        <v>91131</v>
      </c>
      <c r="B58" s="2" t="s">
        <v>1047</v>
      </c>
      <c r="C58" s="57" t="s">
        <v>1046</v>
      </c>
      <c r="D58" s="1" t="s">
        <v>0</v>
      </c>
      <c r="E58" s="1" t="s">
        <v>0</v>
      </c>
      <c r="F58" s="1" t="s">
        <v>0</v>
      </c>
      <c r="G58" s="1" t="s">
        <v>0</v>
      </c>
      <c r="H58" s="1" t="s">
        <v>0</v>
      </c>
      <c r="I58" s="1" t="s">
        <v>0</v>
      </c>
      <c r="J58" s="1" t="s">
        <v>0</v>
      </c>
      <c r="K58" s="1" t="s">
        <v>0</v>
      </c>
      <c r="L58" s="1" t="s">
        <v>0</v>
      </c>
    </row>
    <row r="59" spans="1:12" ht="14.5" x14ac:dyDescent="0.35">
      <c r="A59" s="45">
        <v>91958</v>
      </c>
      <c r="B59" s="2" t="s">
        <v>1045</v>
      </c>
      <c r="C59" s="57" t="s">
        <v>1044</v>
      </c>
      <c r="D59" s="1">
        <v>0.70270270270270274</v>
      </c>
      <c r="E59" s="1" t="s">
        <v>4</v>
      </c>
      <c r="F59" s="1" t="s">
        <v>1197</v>
      </c>
      <c r="G59" s="1" t="s">
        <v>4</v>
      </c>
      <c r="H59" s="1">
        <v>0.18181818181818182</v>
      </c>
      <c r="I59" s="1" t="s">
        <v>4</v>
      </c>
      <c r="J59" s="1" t="s">
        <v>1197</v>
      </c>
      <c r="K59" s="3">
        <v>0</v>
      </c>
      <c r="L59" s="3" t="s">
        <v>3</v>
      </c>
    </row>
    <row r="60" spans="1:12" ht="14.5" x14ac:dyDescent="0.35">
      <c r="A60" s="45">
        <v>79947</v>
      </c>
      <c r="B60" s="2" t="s">
        <v>1043</v>
      </c>
      <c r="C60" s="57" t="s">
        <v>1042</v>
      </c>
      <c r="D60" s="1" t="s">
        <v>1198</v>
      </c>
      <c r="E60" s="1" t="s">
        <v>3</v>
      </c>
      <c r="F60" s="1" t="s">
        <v>1197</v>
      </c>
      <c r="G60" s="1" t="s">
        <v>4</v>
      </c>
      <c r="H60" s="1" t="s">
        <v>0</v>
      </c>
      <c r="I60" s="1" t="s">
        <v>0</v>
      </c>
      <c r="J60" s="1">
        <v>0.22222222222222221</v>
      </c>
      <c r="K60" s="52">
        <v>22.222222222222221</v>
      </c>
      <c r="L60" s="3" t="s">
        <v>3</v>
      </c>
    </row>
    <row r="61" spans="1:12" ht="14.5" x14ac:dyDescent="0.35">
      <c r="A61" s="45">
        <v>87407</v>
      </c>
      <c r="B61" s="2" t="s">
        <v>1041</v>
      </c>
      <c r="C61" s="57" t="s">
        <v>1040</v>
      </c>
      <c r="D61" s="1">
        <v>0.42857142857142855</v>
      </c>
      <c r="E61" s="1" t="s">
        <v>4</v>
      </c>
      <c r="F61" s="1">
        <v>9.0909090909090912E-2</v>
      </c>
      <c r="G61" s="1" t="s">
        <v>4</v>
      </c>
      <c r="H61" s="1" t="s">
        <v>0</v>
      </c>
      <c r="I61" s="1" t="s">
        <v>0</v>
      </c>
      <c r="J61" s="1">
        <v>0.36507936507936506</v>
      </c>
      <c r="K61" s="52">
        <v>27.417027417027416</v>
      </c>
      <c r="L61" s="3" t="s">
        <v>3</v>
      </c>
    </row>
    <row r="62" spans="1:12" ht="14.5" x14ac:dyDescent="0.35">
      <c r="A62" s="45">
        <v>8336</v>
      </c>
      <c r="B62" s="2" t="s">
        <v>1039</v>
      </c>
      <c r="C62" s="57" t="s">
        <v>1038</v>
      </c>
      <c r="D62" s="1" t="s">
        <v>0</v>
      </c>
      <c r="E62" s="1" t="s">
        <v>0</v>
      </c>
      <c r="F62" s="1" t="s">
        <v>0</v>
      </c>
      <c r="G62" s="1" t="s">
        <v>0</v>
      </c>
      <c r="H62" s="1" t="s">
        <v>0</v>
      </c>
      <c r="I62" s="1" t="s">
        <v>0</v>
      </c>
      <c r="J62" s="1" t="s">
        <v>0</v>
      </c>
      <c r="K62" s="1" t="s">
        <v>0</v>
      </c>
      <c r="L62" s="1" t="s">
        <v>0</v>
      </c>
    </row>
    <row r="63" spans="1:12" ht="14.5" x14ac:dyDescent="0.35">
      <c r="A63" s="45">
        <v>8326</v>
      </c>
      <c r="B63" s="2" t="s">
        <v>1037</v>
      </c>
      <c r="C63" s="57" t="s">
        <v>1036</v>
      </c>
      <c r="D63" s="1" t="s">
        <v>0</v>
      </c>
      <c r="E63" s="1" t="s">
        <v>0</v>
      </c>
      <c r="F63" s="1" t="s">
        <v>0</v>
      </c>
      <c r="G63" s="1" t="s">
        <v>0</v>
      </c>
      <c r="H63" s="1" t="s">
        <v>0</v>
      </c>
      <c r="I63" s="1" t="s">
        <v>0</v>
      </c>
      <c r="J63" s="1" t="s">
        <v>0</v>
      </c>
      <c r="K63" s="1" t="s">
        <v>0</v>
      </c>
      <c r="L63" s="1" t="s">
        <v>0</v>
      </c>
    </row>
    <row r="64" spans="1:12" ht="14.5" x14ac:dyDescent="0.35">
      <c r="A64" s="45">
        <v>90758</v>
      </c>
      <c r="B64" s="2" t="s">
        <v>1035</v>
      </c>
      <c r="C64" s="57" t="s">
        <v>1034</v>
      </c>
      <c r="D64" s="1">
        <v>0.25</v>
      </c>
      <c r="E64" s="1" t="s">
        <v>4</v>
      </c>
      <c r="F64" s="1" t="s">
        <v>0</v>
      </c>
      <c r="G64" s="1" t="s">
        <v>0</v>
      </c>
      <c r="H64" s="1" t="s">
        <v>0</v>
      </c>
      <c r="I64" s="1" t="s">
        <v>0</v>
      </c>
      <c r="J64" s="1">
        <v>9.0909090909090912E-2</v>
      </c>
      <c r="K64" s="51" t="s">
        <v>0</v>
      </c>
      <c r="L64" s="1" t="s">
        <v>0</v>
      </c>
    </row>
    <row r="65" spans="1:12" ht="14.5" x14ac:dyDescent="0.35">
      <c r="A65" s="45">
        <v>92566</v>
      </c>
      <c r="B65" s="2" t="s">
        <v>1033</v>
      </c>
      <c r="C65" s="57" t="s">
        <v>1032</v>
      </c>
      <c r="D65" s="1" t="s">
        <v>0</v>
      </c>
      <c r="E65" s="1" t="s">
        <v>0</v>
      </c>
      <c r="F65" s="1" t="s">
        <v>0</v>
      </c>
      <c r="G65" s="1" t="s">
        <v>0</v>
      </c>
      <c r="H65" s="1" t="s">
        <v>0</v>
      </c>
      <c r="I65" s="1" t="s">
        <v>0</v>
      </c>
      <c r="J65" s="1">
        <v>0.57894736842105265</v>
      </c>
      <c r="K65" s="50" t="s">
        <v>0</v>
      </c>
      <c r="L65" s="3" t="s">
        <v>0</v>
      </c>
    </row>
    <row r="66" spans="1:12" ht="14.5" x14ac:dyDescent="0.35">
      <c r="A66" s="45">
        <v>4345</v>
      </c>
      <c r="B66" s="2" t="s">
        <v>1031</v>
      </c>
      <c r="C66" s="57" t="s">
        <v>1030</v>
      </c>
      <c r="D66" s="1" t="s">
        <v>0</v>
      </c>
      <c r="E66" s="1" t="s">
        <v>0</v>
      </c>
      <c r="F66" s="1" t="s">
        <v>0</v>
      </c>
      <c r="G66" s="1" t="s">
        <v>0</v>
      </c>
      <c r="H66" s="1" t="s">
        <v>0</v>
      </c>
      <c r="I66" s="1" t="s">
        <v>0</v>
      </c>
      <c r="J66" s="1" t="s">
        <v>0</v>
      </c>
      <c r="K66" s="1" t="s">
        <v>0</v>
      </c>
      <c r="L66" s="1" t="s">
        <v>0</v>
      </c>
    </row>
    <row r="67" spans="1:12" ht="14.5" x14ac:dyDescent="0.35">
      <c r="A67" s="45">
        <v>6393</v>
      </c>
      <c r="B67" s="2" t="s">
        <v>1029</v>
      </c>
      <c r="C67" s="57" t="s">
        <v>1028</v>
      </c>
      <c r="D67" s="1">
        <v>0.95238095238095233</v>
      </c>
      <c r="E67" s="1" t="s">
        <v>3</v>
      </c>
      <c r="F67" s="1" t="s">
        <v>1197</v>
      </c>
      <c r="G67" s="1" t="s">
        <v>4</v>
      </c>
      <c r="H67" s="1" t="s">
        <v>0</v>
      </c>
      <c r="I67" s="1" t="s">
        <v>0</v>
      </c>
      <c r="J67" s="1" t="s">
        <v>1197</v>
      </c>
      <c r="K67" s="52">
        <v>0</v>
      </c>
      <c r="L67" s="3" t="s">
        <v>3</v>
      </c>
    </row>
    <row r="68" spans="1:12" ht="14.5" x14ac:dyDescent="0.35">
      <c r="A68" s="45">
        <v>4274</v>
      </c>
      <c r="B68" s="2" t="s">
        <v>1027</v>
      </c>
      <c r="C68" s="57" t="s">
        <v>1026</v>
      </c>
      <c r="D68" s="1" t="s">
        <v>0</v>
      </c>
      <c r="E68" s="1" t="s">
        <v>0</v>
      </c>
      <c r="F68" s="1" t="s">
        <v>0</v>
      </c>
      <c r="G68" s="1" t="s">
        <v>0</v>
      </c>
      <c r="H68" s="1" t="s">
        <v>0</v>
      </c>
      <c r="I68" s="1" t="s">
        <v>0</v>
      </c>
      <c r="J68" s="1">
        <v>0.42307692307692307</v>
      </c>
      <c r="K68" s="51" t="s">
        <v>0</v>
      </c>
      <c r="L68" s="1" t="s">
        <v>0</v>
      </c>
    </row>
    <row r="69" spans="1:12" ht="14.5" x14ac:dyDescent="0.35">
      <c r="A69" s="45">
        <v>4187</v>
      </c>
      <c r="B69" s="2" t="s">
        <v>1025</v>
      </c>
      <c r="C69" s="57" t="s">
        <v>1024</v>
      </c>
      <c r="D69" s="1" t="s">
        <v>0</v>
      </c>
      <c r="E69" s="1" t="s">
        <v>0</v>
      </c>
      <c r="F69" s="1" t="s">
        <v>0</v>
      </c>
      <c r="G69" s="1" t="s">
        <v>0</v>
      </c>
      <c r="H69" s="1" t="s">
        <v>0</v>
      </c>
      <c r="I69" s="1" t="s">
        <v>0</v>
      </c>
      <c r="J69" s="1" t="s">
        <v>0</v>
      </c>
      <c r="K69" s="1" t="s">
        <v>0</v>
      </c>
      <c r="L69" s="1" t="s">
        <v>0</v>
      </c>
    </row>
    <row r="70" spans="1:12" ht="14.5" x14ac:dyDescent="0.35">
      <c r="A70" s="45">
        <v>4471</v>
      </c>
      <c r="B70" s="2" t="s">
        <v>1023</v>
      </c>
      <c r="C70" s="57" t="s">
        <v>1022</v>
      </c>
      <c r="D70" s="1" t="s">
        <v>0</v>
      </c>
      <c r="E70" s="1" t="s">
        <v>0</v>
      </c>
      <c r="F70" s="1" t="s">
        <v>0</v>
      </c>
      <c r="G70" s="1" t="s">
        <v>0</v>
      </c>
      <c r="H70" s="1" t="s">
        <v>0</v>
      </c>
      <c r="I70" s="1" t="s">
        <v>0</v>
      </c>
      <c r="J70" s="1">
        <v>0.39130434782608697</v>
      </c>
      <c r="K70" s="51" t="s">
        <v>0</v>
      </c>
      <c r="L70" s="1" t="s">
        <v>0</v>
      </c>
    </row>
    <row r="71" spans="1:12" ht="14.5" x14ac:dyDescent="0.35">
      <c r="A71" s="45">
        <v>89949</v>
      </c>
      <c r="B71" s="2" t="s">
        <v>1020</v>
      </c>
      <c r="C71" s="57" t="s">
        <v>1014</v>
      </c>
      <c r="D71" s="1" t="s">
        <v>0</v>
      </c>
      <c r="E71" s="1" t="s">
        <v>0</v>
      </c>
      <c r="F71" s="1" t="s">
        <v>0</v>
      </c>
      <c r="G71" s="1" t="s">
        <v>0</v>
      </c>
      <c r="H71" s="1" t="s">
        <v>0</v>
      </c>
      <c r="I71" s="1" t="s">
        <v>0</v>
      </c>
      <c r="J71" s="1">
        <v>0.42857142857142855</v>
      </c>
      <c r="K71" s="51" t="s">
        <v>0</v>
      </c>
      <c r="L71" s="1" t="s">
        <v>0</v>
      </c>
    </row>
    <row r="72" spans="1:12" ht="14.5" x14ac:dyDescent="0.35">
      <c r="A72" s="45">
        <v>90273</v>
      </c>
      <c r="B72" s="2" t="s">
        <v>1019</v>
      </c>
      <c r="C72" s="57" t="s">
        <v>1014</v>
      </c>
      <c r="D72" s="1" t="s">
        <v>0</v>
      </c>
      <c r="E72" s="1" t="s">
        <v>0</v>
      </c>
      <c r="F72" s="1" t="s">
        <v>0</v>
      </c>
      <c r="G72" s="1" t="s">
        <v>0</v>
      </c>
      <c r="H72" s="1" t="s">
        <v>0</v>
      </c>
      <c r="I72" s="1" t="s">
        <v>0</v>
      </c>
      <c r="J72" s="1">
        <v>0.33333333333333331</v>
      </c>
      <c r="K72" s="51" t="s">
        <v>0</v>
      </c>
      <c r="L72" s="1" t="s">
        <v>0</v>
      </c>
    </row>
    <row r="73" spans="1:12" ht="14.5" x14ac:dyDescent="0.35">
      <c r="A73" s="45">
        <v>91303</v>
      </c>
      <c r="B73" s="2" t="s">
        <v>1021</v>
      </c>
      <c r="C73" s="57" t="s">
        <v>1014</v>
      </c>
      <c r="D73" s="1" t="s">
        <v>0</v>
      </c>
      <c r="E73" s="1" t="s">
        <v>0</v>
      </c>
      <c r="F73" s="1" t="s">
        <v>0</v>
      </c>
      <c r="G73" s="1" t="s">
        <v>0</v>
      </c>
      <c r="H73" s="1" t="s">
        <v>0</v>
      </c>
      <c r="I73" s="1" t="s">
        <v>0</v>
      </c>
      <c r="J73" s="1" t="s">
        <v>0</v>
      </c>
      <c r="K73" s="1" t="s">
        <v>0</v>
      </c>
      <c r="L73" s="1" t="s">
        <v>0</v>
      </c>
    </row>
    <row r="74" spans="1:12" ht="14.5" x14ac:dyDescent="0.35">
      <c r="A74" s="45">
        <v>91305</v>
      </c>
      <c r="B74" s="2" t="s">
        <v>1018</v>
      </c>
      <c r="C74" s="57" t="s">
        <v>1014</v>
      </c>
      <c r="D74" s="1" t="s">
        <v>0</v>
      </c>
      <c r="E74" s="1" t="s">
        <v>0</v>
      </c>
      <c r="F74" s="1" t="s">
        <v>0</v>
      </c>
      <c r="G74" s="1" t="s">
        <v>0</v>
      </c>
      <c r="H74" s="1" t="s">
        <v>0</v>
      </c>
      <c r="I74" s="1" t="s">
        <v>0</v>
      </c>
      <c r="J74" s="1" t="s">
        <v>0</v>
      </c>
      <c r="K74" s="1" t="s">
        <v>0</v>
      </c>
      <c r="L74" s="1" t="s">
        <v>0</v>
      </c>
    </row>
    <row r="75" spans="1:12" ht="14.5" x14ac:dyDescent="0.35">
      <c r="A75" s="45">
        <v>91307</v>
      </c>
      <c r="B75" s="2" t="s">
        <v>1017</v>
      </c>
      <c r="C75" s="57" t="s">
        <v>1014</v>
      </c>
      <c r="D75" s="1" t="s">
        <v>1198</v>
      </c>
      <c r="E75" s="1" t="s">
        <v>3</v>
      </c>
      <c r="F75" s="1">
        <v>0.5</v>
      </c>
      <c r="G75" s="1" t="s">
        <v>3</v>
      </c>
      <c r="H75" s="1" t="s">
        <v>0</v>
      </c>
      <c r="I75" s="1" t="s">
        <v>0</v>
      </c>
      <c r="J75" s="1">
        <v>0.660377358490566</v>
      </c>
      <c r="K75" s="52">
        <v>16.037735849056599</v>
      </c>
      <c r="L75" s="3" t="s">
        <v>3</v>
      </c>
    </row>
    <row r="76" spans="1:12" ht="14.5" x14ac:dyDescent="0.35">
      <c r="A76" s="45">
        <v>92325</v>
      </c>
      <c r="B76" s="2" t="s">
        <v>1016</v>
      </c>
      <c r="C76" s="57" t="s">
        <v>1014</v>
      </c>
      <c r="D76" s="1" t="s">
        <v>0</v>
      </c>
      <c r="E76" s="1" t="s">
        <v>0</v>
      </c>
      <c r="F76" s="1" t="s">
        <v>0</v>
      </c>
      <c r="G76" s="1" t="s">
        <v>0</v>
      </c>
      <c r="H76" s="1" t="s">
        <v>0</v>
      </c>
      <c r="I76" s="1" t="s">
        <v>0</v>
      </c>
      <c r="J76" s="1" t="s">
        <v>0</v>
      </c>
      <c r="K76" s="3" t="s">
        <v>0</v>
      </c>
      <c r="L76" s="3" t="s">
        <v>0</v>
      </c>
    </row>
    <row r="77" spans="1:12" ht="14.5" x14ac:dyDescent="0.35">
      <c r="A77" s="45">
        <v>346763</v>
      </c>
      <c r="B77" s="2" t="s">
        <v>1015</v>
      </c>
      <c r="C77" s="57" t="s">
        <v>1014</v>
      </c>
      <c r="D77" s="1" t="s">
        <v>0</v>
      </c>
      <c r="E77" s="1" t="s">
        <v>0</v>
      </c>
      <c r="F77" s="1" t="s">
        <v>0</v>
      </c>
      <c r="G77" s="1" t="s">
        <v>0</v>
      </c>
      <c r="H77" s="1" t="s">
        <v>0</v>
      </c>
      <c r="I77" s="1" t="s">
        <v>0</v>
      </c>
      <c r="J77" s="1" t="s">
        <v>0</v>
      </c>
      <c r="K77" s="3" t="s">
        <v>0</v>
      </c>
      <c r="L77" s="3" t="s">
        <v>0</v>
      </c>
    </row>
    <row r="78" spans="1:12" ht="14.5" x14ac:dyDescent="0.35">
      <c r="A78" s="45">
        <v>92987</v>
      </c>
      <c r="B78" s="2" t="s">
        <v>1013</v>
      </c>
      <c r="C78" s="57" t="s">
        <v>1012</v>
      </c>
      <c r="D78" s="1" t="s">
        <v>0</v>
      </c>
      <c r="E78" s="1" t="s">
        <v>0</v>
      </c>
      <c r="F78" s="1" t="s">
        <v>0</v>
      </c>
      <c r="G78" s="1" t="s">
        <v>0</v>
      </c>
      <c r="H78" s="1" t="s">
        <v>0</v>
      </c>
      <c r="I78" s="1" t="s">
        <v>0</v>
      </c>
      <c r="J78" s="1" t="s">
        <v>0</v>
      </c>
      <c r="K78" s="3" t="s">
        <v>0</v>
      </c>
      <c r="L78" s="3" t="s">
        <v>0</v>
      </c>
    </row>
    <row r="79" spans="1:12" ht="14.5" x14ac:dyDescent="0.35">
      <c r="A79" s="45">
        <v>522074</v>
      </c>
      <c r="B79" s="2" t="s">
        <v>1011</v>
      </c>
      <c r="C79" s="57" t="s">
        <v>1010</v>
      </c>
      <c r="D79" s="1" t="s">
        <v>0</v>
      </c>
      <c r="E79" s="1" t="s">
        <v>0</v>
      </c>
      <c r="F79" s="1" t="s">
        <v>0</v>
      </c>
      <c r="G79" s="1" t="s">
        <v>0</v>
      </c>
      <c r="H79" s="1" t="s">
        <v>0</v>
      </c>
      <c r="I79" s="1" t="s">
        <v>0</v>
      </c>
      <c r="J79" s="1">
        <v>0.53968253968253965</v>
      </c>
      <c r="K79" s="50" t="s">
        <v>0</v>
      </c>
      <c r="L79" s="3" t="s">
        <v>0</v>
      </c>
    </row>
    <row r="80" spans="1:12" ht="14.5" x14ac:dyDescent="0.35">
      <c r="A80" s="45">
        <v>4272</v>
      </c>
      <c r="B80" s="2" t="s">
        <v>1009</v>
      </c>
      <c r="C80" s="57" t="s">
        <v>1008</v>
      </c>
      <c r="D80" s="1">
        <v>0.89583333333333337</v>
      </c>
      <c r="E80" s="1" t="s">
        <v>4</v>
      </c>
      <c r="F80" s="1">
        <v>0.14814814814814814</v>
      </c>
      <c r="G80" s="1" t="s">
        <v>4</v>
      </c>
      <c r="H80" s="1" t="s">
        <v>0</v>
      </c>
      <c r="I80" s="1" t="s">
        <v>0</v>
      </c>
      <c r="J80" s="1">
        <v>0.36585365853658536</v>
      </c>
      <c r="K80" s="52">
        <v>21.77055103884372</v>
      </c>
      <c r="L80" s="3" t="s">
        <v>3</v>
      </c>
    </row>
    <row r="81" spans="1:12" ht="14.5" x14ac:dyDescent="0.35">
      <c r="A81" s="45">
        <v>89869</v>
      </c>
      <c r="B81" s="2" t="s">
        <v>1007</v>
      </c>
      <c r="C81" s="57" t="s">
        <v>1006</v>
      </c>
      <c r="D81" s="1" t="s">
        <v>0</v>
      </c>
      <c r="E81" s="1" t="s">
        <v>0</v>
      </c>
      <c r="F81" s="1" t="s">
        <v>0</v>
      </c>
      <c r="G81" s="1" t="s">
        <v>0</v>
      </c>
      <c r="H81" s="1" t="s">
        <v>0</v>
      </c>
      <c r="I81" s="1" t="s">
        <v>0</v>
      </c>
      <c r="J81" s="1" t="s">
        <v>0</v>
      </c>
      <c r="K81" s="1" t="s">
        <v>0</v>
      </c>
      <c r="L81" s="1" t="s">
        <v>0</v>
      </c>
    </row>
    <row r="82" spans="1:12" ht="14.5" x14ac:dyDescent="0.35">
      <c r="A82" s="45">
        <v>4508</v>
      </c>
      <c r="B82" s="2" t="s">
        <v>1005</v>
      </c>
      <c r="C82" s="57" t="s">
        <v>1004</v>
      </c>
      <c r="D82" s="1" t="s">
        <v>0</v>
      </c>
      <c r="E82" s="1" t="s">
        <v>0</v>
      </c>
      <c r="F82" s="1" t="s">
        <v>0</v>
      </c>
      <c r="G82" s="1" t="s">
        <v>0</v>
      </c>
      <c r="H82" s="1" t="s">
        <v>0</v>
      </c>
      <c r="I82" s="1" t="s">
        <v>0</v>
      </c>
      <c r="J82" s="1" t="s">
        <v>0</v>
      </c>
      <c r="K82" s="1" t="s">
        <v>0</v>
      </c>
      <c r="L82" s="1" t="s">
        <v>0</v>
      </c>
    </row>
    <row r="83" spans="1:12" ht="14.5" x14ac:dyDescent="0.35">
      <c r="A83" s="45">
        <v>4412</v>
      </c>
      <c r="B83" s="2" t="s">
        <v>1003</v>
      </c>
      <c r="C83" s="57" t="s">
        <v>1002</v>
      </c>
      <c r="D83" s="1" t="s">
        <v>0</v>
      </c>
      <c r="E83" s="1" t="s">
        <v>0</v>
      </c>
      <c r="F83" s="1" t="s">
        <v>0</v>
      </c>
      <c r="G83" s="1" t="s">
        <v>0</v>
      </c>
      <c r="H83" s="1" t="s">
        <v>0</v>
      </c>
      <c r="I83" s="1" t="s">
        <v>0</v>
      </c>
      <c r="J83" s="1" t="s">
        <v>0</v>
      </c>
      <c r="K83" s="1" t="s">
        <v>0</v>
      </c>
      <c r="L83" s="1" t="s">
        <v>0</v>
      </c>
    </row>
    <row r="84" spans="1:12" ht="14.5" x14ac:dyDescent="0.35">
      <c r="A84" s="45">
        <v>4468</v>
      </c>
      <c r="B84" s="2" t="s">
        <v>1001</v>
      </c>
      <c r="C84" s="57" t="s">
        <v>1000</v>
      </c>
      <c r="D84" s="1" t="s">
        <v>0</v>
      </c>
      <c r="E84" s="1" t="s">
        <v>0</v>
      </c>
      <c r="F84" s="1" t="s">
        <v>0</v>
      </c>
      <c r="G84" s="1" t="s">
        <v>0</v>
      </c>
      <c r="H84" s="1" t="s">
        <v>0</v>
      </c>
      <c r="I84" s="1" t="s">
        <v>0</v>
      </c>
      <c r="J84" s="1">
        <v>0.51851851851851849</v>
      </c>
      <c r="K84" s="51" t="s">
        <v>0</v>
      </c>
      <c r="L84" s="1" t="s">
        <v>0</v>
      </c>
    </row>
    <row r="85" spans="1:12" ht="14.5" x14ac:dyDescent="0.35">
      <c r="A85" s="45">
        <v>79204</v>
      </c>
      <c r="B85" s="2" t="s">
        <v>999</v>
      </c>
      <c r="C85" s="57" t="s">
        <v>998</v>
      </c>
      <c r="D85" s="1" t="s">
        <v>1198</v>
      </c>
      <c r="E85" s="1" t="s">
        <v>3</v>
      </c>
      <c r="F85" s="1" t="s">
        <v>1197</v>
      </c>
      <c r="G85" s="1" t="s">
        <v>4</v>
      </c>
      <c r="H85" s="1" t="s">
        <v>0</v>
      </c>
      <c r="I85" s="1" t="s">
        <v>0</v>
      </c>
      <c r="J85" s="1">
        <v>0.50724637681159424</v>
      </c>
      <c r="K85" s="52">
        <v>50.724637681159422</v>
      </c>
      <c r="L85" s="3" t="s">
        <v>4</v>
      </c>
    </row>
    <row r="86" spans="1:12" ht="14.5" x14ac:dyDescent="0.35">
      <c r="A86" s="45">
        <v>4294</v>
      </c>
      <c r="B86" s="2" t="s">
        <v>997</v>
      </c>
      <c r="C86" s="57" t="s">
        <v>996</v>
      </c>
      <c r="D86" s="1" t="s">
        <v>0</v>
      </c>
      <c r="E86" s="1" t="s">
        <v>0</v>
      </c>
      <c r="F86" s="1" t="s">
        <v>0</v>
      </c>
      <c r="G86" s="1" t="s">
        <v>0</v>
      </c>
      <c r="H86" s="1" t="s">
        <v>0</v>
      </c>
      <c r="I86" s="1" t="s">
        <v>0</v>
      </c>
      <c r="J86" s="1">
        <v>0.5</v>
      </c>
      <c r="K86" s="51" t="s">
        <v>0</v>
      </c>
      <c r="L86" s="1" t="s">
        <v>0</v>
      </c>
    </row>
    <row r="87" spans="1:12" ht="14.5" x14ac:dyDescent="0.35">
      <c r="A87" s="45">
        <v>90885</v>
      </c>
      <c r="B87" s="2" t="s">
        <v>995</v>
      </c>
      <c r="C87" s="57" t="s">
        <v>994</v>
      </c>
      <c r="D87" s="1" t="s">
        <v>0</v>
      </c>
      <c r="E87" s="1" t="s">
        <v>0</v>
      </c>
      <c r="F87" s="1" t="s">
        <v>0</v>
      </c>
      <c r="G87" s="1" t="s">
        <v>0</v>
      </c>
      <c r="H87" s="1" t="s">
        <v>0</v>
      </c>
      <c r="I87" s="1" t="s">
        <v>0</v>
      </c>
      <c r="J87" s="1">
        <v>0.55882352941176472</v>
      </c>
      <c r="K87" s="51" t="s">
        <v>0</v>
      </c>
      <c r="L87" s="1" t="s">
        <v>0</v>
      </c>
    </row>
    <row r="88" spans="1:12" ht="14.5" x14ac:dyDescent="0.35">
      <c r="A88" s="45">
        <v>4268</v>
      </c>
      <c r="B88" s="2" t="s">
        <v>993</v>
      </c>
      <c r="C88" s="57" t="s">
        <v>992</v>
      </c>
      <c r="D88" s="1">
        <v>0.91489361702127658</v>
      </c>
      <c r="E88" s="1" t="s">
        <v>4</v>
      </c>
      <c r="F88" s="1">
        <v>7.3170731707317069E-2</v>
      </c>
      <c r="G88" s="1" t="s">
        <v>4</v>
      </c>
      <c r="H88" s="1" t="s">
        <v>0</v>
      </c>
      <c r="I88" s="1" t="s">
        <v>0</v>
      </c>
      <c r="J88" s="1">
        <v>0.22748815165876776</v>
      </c>
      <c r="K88" s="52">
        <v>15.431741995145071</v>
      </c>
      <c r="L88" s="3" t="s">
        <v>3</v>
      </c>
    </row>
    <row r="89" spans="1:12" ht="14.5" x14ac:dyDescent="0.35">
      <c r="A89" s="45">
        <v>6361</v>
      </c>
      <c r="B89" s="2" t="s">
        <v>991</v>
      </c>
      <c r="C89" s="57" t="s">
        <v>973</v>
      </c>
      <c r="D89" s="1" t="s">
        <v>0</v>
      </c>
      <c r="E89" s="1" t="s">
        <v>0</v>
      </c>
      <c r="F89" s="1" t="s">
        <v>0</v>
      </c>
      <c r="G89" s="1" t="s">
        <v>0</v>
      </c>
      <c r="H89" s="1" t="s">
        <v>0</v>
      </c>
      <c r="I89" s="1" t="s">
        <v>0</v>
      </c>
      <c r="J89" s="1">
        <v>0.78231292517006801</v>
      </c>
      <c r="K89" s="51" t="s">
        <v>0</v>
      </c>
      <c r="L89" s="1" t="s">
        <v>0</v>
      </c>
    </row>
    <row r="90" spans="1:12" ht="14.5" x14ac:dyDescent="0.35">
      <c r="A90" s="45">
        <v>90508</v>
      </c>
      <c r="B90" s="2" t="s">
        <v>990</v>
      </c>
      <c r="C90" s="57" t="s">
        <v>973</v>
      </c>
      <c r="D90" s="1" t="s">
        <v>0</v>
      </c>
      <c r="E90" s="1" t="s">
        <v>0</v>
      </c>
      <c r="F90" s="1" t="s">
        <v>0</v>
      </c>
      <c r="G90" s="1" t="s">
        <v>0</v>
      </c>
      <c r="H90" s="1" t="s">
        <v>0</v>
      </c>
      <c r="I90" s="1" t="s">
        <v>0</v>
      </c>
      <c r="J90" s="1" t="s">
        <v>0</v>
      </c>
      <c r="K90" s="1" t="s">
        <v>0</v>
      </c>
      <c r="L90" s="1" t="s">
        <v>0</v>
      </c>
    </row>
    <row r="91" spans="1:12" ht="14.5" x14ac:dyDescent="0.35">
      <c r="A91" s="45">
        <v>90841</v>
      </c>
      <c r="B91" s="2" t="s">
        <v>989</v>
      </c>
      <c r="C91" s="57" t="s">
        <v>973</v>
      </c>
      <c r="D91" s="1" t="s">
        <v>0</v>
      </c>
      <c r="E91" s="1" t="s">
        <v>0</v>
      </c>
      <c r="F91" s="1" t="s">
        <v>0</v>
      </c>
      <c r="G91" s="1" t="s">
        <v>0</v>
      </c>
      <c r="H91" s="1" t="s">
        <v>0</v>
      </c>
      <c r="I91" s="1" t="s">
        <v>0</v>
      </c>
      <c r="J91" s="1" t="s">
        <v>0</v>
      </c>
      <c r="K91" s="1" t="s">
        <v>0</v>
      </c>
      <c r="L91" s="1" t="s">
        <v>0</v>
      </c>
    </row>
    <row r="92" spans="1:12" ht="14.5" x14ac:dyDescent="0.35">
      <c r="A92" s="45">
        <v>90842</v>
      </c>
      <c r="B92" s="2" t="s">
        <v>988</v>
      </c>
      <c r="C92" s="57" t="s">
        <v>973</v>
      </c>
      <c r="D92" s="1" t="s">
        <v>0</v>
      </c>
      <c r="E92" s="1" t="s">
        <v>0</v>
      </c>
      <c r="F92" s="1" t="s">
        <v>0</v>
      </c>
      <c r="G92" s="1" t="s">
        <v>0</v>
      </c>
      <c r="H92" s="1" t="s">
        <v>0</v>
      </c>
      <c r="I92" s="1" t="s">
        <v>0</v>
      </c>
      <c r="J92" s="1" t="s">
        <v>0</v>
      </c>
      <c r="K92" s="1" t="s">
        <v>0</v>
      </c>
      <c r="L92" s="1" t="s">
        <v>0</v>
      </c>
    </row>
    <row r="93" spans="1:12" ht="14.5" x14ac:dyDescent="0.35">
      <c r="A93" s="45">
        <v>90862</v>
      </c>
      <c r="B93" s="2" t="s">
        <v>987</v>
      </c>
      <c r="C93" s="57" t="s">
        <v>973</v>
      </c>
      <c r="D93" s="1" t="s">
        <v>0</v>
      </c>
      <c r="E93" s="1" t="s">
        <v>0</v>
      </c>
      <c r="F93" s="1" t="s">
        <v>0</v>
      </c>
      <c r="G93" s="1" t="s">
        <v>0</v>
      </c>
      <c r="H93" s="1" t="s">
        <v>0</v>
      </c>
      <c r="I93" s="1" t="s">
        <v>0</v>
      </c>
      <c r="J93" s="1">
        <v>0.76249999999999996</v>
      </c>
      <c r="K93" s="51" t="s">
        <v>0</v>
      </c>
      <c r="L93" s="1" t="s">
        <v>0</v>
      </c>
    </row>
    <row r="94" spans="1:12" ht="14.5" x14ac:dyDescent="0.35">
      <c r="A94" s="45">
        <v>91280</v>
      </c>
      <c r="B94" s="2" t="s">
        <v>986</v>
      </c>
      <c r="C94" s="57" t="s">
        <v>973</v>
      </c>
      <c r="D94" s="1" t="s">
        <v>0</v>
      </c>
      <c r="E94" s="1" t="s">
        <v>0</v>
      </c>
      <c r="F94" s="1" t="s">
        <v>0</v>
      </c>
      <c r="G94" s="1" t="s">
        <v>0</v>
      </c>
      <c r="H94" s="1" t="s">
        <v>0</v>
      </c>
      <c r="I94" s="1" t="s">
        <v>0</v>
      </c>
      <c r="J94" s="1" t="s">
        <v>0</v>
      </c>
      <c r="K94" s="1" t="s">
        <v>0</v>
      </c>
      <c r="L94" s="1" t="s">
        <v>0</v>
      </c>
    </row>
    <row r="95" spans="1:12" ht="14.5" x14ac:dyDescent="0.35">
      <c r="A95" s="45">
        <v>91309</v>
      </c>
      <c r="B95" s="2" t="s">
        <v>985</v>
      </c>
      <c r="C95" s="57" t="s">
        <v>973</v>
      </c>
      <c r="D95" s="1" t="s">
        <v>0</v>
      </c>
      <c r="E95" s="1" t="s">
        <v>0</v>
      </c>
      <c r="F95" s="1" t="s">
        <v>0</v>
      </c>
      <c r="G95" s="1" t="s">
        <v>0</v>
      </c>
      <c r="H95" s="1" t="s">
        <v>0</v>
      </c>
      <c r="I95" s="1" t="s">
        <v>0</v>
      </c>
      <c r="J95" s="1" t="s">
        <v>0</v>
      </c>
      <c r="K95" s="1" t="s">
        <v>0</v>
      </c>
      <c r="L95" s="1" t="s">
        <v>0</v>
      </c>
    </row>
    <row r="96" spans="1:12" ht="14.5" x14ac:dyDescent="0.35">
      <c r="A96" s="45">
        <v>91339</v>
      </c>
      <c r="B96" s="2" t="s">
        <v>984</v>
      </c>
      <c r="C96" s="57" t="s">
        <v>973</v>
      </c>
      <c r="D96" s="1" t="s">
        <v>0</v>
      </c>
      <c r="E96" s="1" t="s">
        <v>0</v>
      </c>
      <c r="F96" s="1" t="s">
        <v>0</v>
      </c>
      <c r="G96" s="1" t="s">
        <v>0</v>
      </c>
      <c r="H96" s="1" t="s">
        <v>0</v>
      </c>
      <c r="I96" s="1" t="s">
        <v>0</v>
      </c>
      <c r="J96" s="1">
        <v>0.84337349397590367</v>
      </c>
      <c r="K96" s="50" t="s">
        <v>0</v>
      </c>
      <c r="L96" s="3" t="s">
        <v>0</v>
      </c>
    </row>
    <row r="97" spans="1:12" ht="14.5" x14ac:dyDescent="0.35">
      <c r="A97" s="45">
        <v>91949</v>
      </c>
      <c r="B97" s="2" t="s">
        <v>983</v>
      </c>
      <c r="C97" s="57" t="s">
        <v>973</v>
      </c>
      <c r="D97" s="1" t="s">
        <v>0</v>
      </c>
      <c r="E97" s="1" t="s">
        <v>0</v>
      </c>
      <c r="F97" s="1" t="s">
        <v>0</v>
      </c>
      <c r="G97" s="1" t="s">
        <v>0</v>
      </c>
      <c r="H97" s="1" t="s">
        <v>0</v>
      </c>
      <c r="I97" s="1" t="s">
        <v>0</v>
      </c>
      <c r="J97" s="1">
        <v>0.55384615384615388</v>
      </c>
      <c r="K97" s="50" t="s">
        <v>0</v>
      </c>
      <c r="L97" s="3" t="s">
        <v>0</v>
      </c>
    </row>
    <row r="98" spans="1:12" ht="14.5" x14ac:dyDescent="0.35">
      <c r="A98" s="45">
        <v>92318</v>
      </c>
      <c r="B98" s="2" t="s">
        <v>982</v>
      </c>
      <c r="C98" s="57" t="s">
        <v>973</v>
      </c>
      <c r="D98" s="1" t="s">
        <v>0</v>
      </c>
      <c r="E98" s="1" t="s">
        <v>0</v>
      </c>
      <c r="F98" s="1" t="s">
        <v>0</v>
      </c>
      <c r="G98" s="1" t="s">
        <v>0</v>
      </c>
      <c r="H98" s="1" t="s">
        <v>0</v>
      </c>
      <c r="I98" s="1" t="s">
        <v>0</v>
      </c>
      <c r="J98" s="1">
        <v>0.86363636363636365</v>
      </c>
      <c r="K98" s="50" t="s">
        <v>0</v>
      </c>
      <c r="L98" s="3" t="s">
        <v>0</v>
      </c>
    </row>
    <row r="99" spans="1:12" ht="14.5" x14ac:dyDescent="0.35">
      <c r="A99" s="45">
        <v>92320</v>
      </c>
      <c r="B99" s="2" t="s">
        <v>981</v>
      </c>
      <c r="C99" s="57" t="s">
        <v>973</v>
      </c>
      <c r="D99" s="1" t="s">
        <v>0</v>
      </c>
      <c r="E99" s="1" t="s">
        <v>0</v>
      </c>
      <c r="F99" s="1" t="s">
        <v>0</v>
      </c>
      <c r="G99" s="1" t="s">
        <v>0</v>
      </c>
      <c r="H99" s="1" t="s">
        <v>0</v>
      </c>
      <c r="I99" s="1" t="s">
        <v>0</v>
      </c>
      <c r="J99" s="1">
        <v>0.72413793103448276</v>
      </c>
      <c r="K99" s="50" t="s">
        <v>0</v>
      </c>
      <c r="L99" s="3" t="s">
        <v>0</v>
      </c>
    </row>
    <row r="100" spans="1:12" ht="14.5" x14ac:dyDescent="0.35">
      <c r="A100" s="45">
        <v>92349</v>
      </c>
      <c r="B100" s="2" t="s">
        <v>980</v>
      </c>
      <c r="C100" s="57" t="s">
        <v>973</v>
      </c>
      <c r="D100" s="1" t="s">
        <v>0</v>
      </c>
      <c r="E100" s="1" t="s">
        <v>0</v>
      </c>
      <c r="F100" s="1" t="s">
        <v>0</v>
      </c>
      <c r="G100" s="1" t="s">
        <v>0</v>
      </c>
      <c r="H100" s="1" t="s">
        <v>0</v>
      </c>
      <c r="I100" s="1" t="s">
        <v>0</v>
      </c>
      <c r="J100" s="1">
        <v>0.703125</v>
      </c>
      <c r="K100" s="50" t="s">
        <v>0</v>
      </c>
      <c r="L100" s="3" t="s">
        <v>0</v>
      </c>
    </row>
    <row r="101" spans="1:12" ht="14.5" x14ac:dyDescent="0.35">
      <c r="A101" s="45">
        <v>92736</v>
      </c>
      <c r="B101" s="2" t="s">
        <v>979</v>
      </c>
      <c r="C101" s="57" t="s">
        <v>973</v>
      </c>
      <c r="D101" s="1" t="s">
        <v>0</v>
      </c>
      <c r="E101" s="1" t="s">
        <v>0</v>
      </c>
      <c r="F101" s="1" t="s">
        <v>0</v>
      </c>
      <c r="G101" s="1" t="s">
        <v>0</v>
      </c>
      <c r="H101" s="1" t="s">
        <v>0</v>
      </c>
      <c r="I101" s="1" t="s">
        <v>0</v>
      </c>
      <c r="J101" s="1">
        <v>0.28301886792452829</v>
      </c>
      <c r="K101" s="50" t="s">
        <v>0</v>
      </c>
      <c r="L101" s="3" t="s">
        <v>0</v>
      </c>
    </row>
    <row r="102" spans="1:12" ht="14.5" x14ac:dyDescent="0.35">
      <c r="A102" s="45">
        <v>92997</v>
      </c>
      <c r="B102" s="2" t="s">
        <v>978</v>
      </c>
      <c r="C102" s="57" t="s">
        <v>973</v>
      </c>
      <c r="D102" s="1" t="s">
        <v>0</v>
      </c>
      <c r="E102" s="1" t="s">
        <v>0</v>
      </c>
      <c r="F102" s="1" t="s">
        <v>0</v>
      </c>
      <c r="G102" s="1" t="s">
        <v>0</v>
      </c>
      <c r="H102" s="1" t="s">
        <v>0</v>
      </c>
      <c r="I102" s="1" t="s">
        <v>0</v>
      </c>
      <c r="J102" s="1">
        <v>0.90082644628099173</v>
      </c>
      <c r="K102" s="50" t="s">
        <v>0</v>
      </c>
      <c r="L102" s="3" t="s">
        <v>0</v>
      </c>
    </row>
    <row r="103" spans="1:12" ht="14.5" x14ac:dyDescent="0.35">
      <c r="A103" s="45">
        <v>273398</v>
      </c>
      <c r="B103" s="2" t="s">
        <v>977</v>
      </c>
      <c r="C103" s="57" t="s">
        <v>973</v>
      </c>
      <c r="D103" s="1" t="s">
        <v>0</v>
      </c>
      <c r="E103" s="1" t="s">
        <v>0</v>
      </c>
      <c r="F103" s="1" t="s">
        <v>0</v>
      </c>
      <c r="G103" s="1" t="s">
        <v>0</v>
      </c>
      <c r="H103" s="1" t="s">
        <v>0</v>
      </c>
      <c r="I103" s="1" t="s">
        <v>0</v>
      </c>
      <c r="J103" s="1">
        <v>0.79020979020979021</v>
      </c>
      <c r="K103" s="50" t="s">
        <v>0</v>
      </c>
      <c r="L103" s="3" t="s">
        <v>0</v>
      </c>
    </row>
    <row r="104" spans="1:12" ht="14.5" x14ac:dyDescent="0.35">
      <c r="A104" s="45">
        <v>549803</v>
      </c>
      <c r="B104" s="2" t="s">
        <v>976</v>
      </c>
      <c r="C104" s="57" t="s">
        <v>973</v>
      </c>
      <c r="D104" s="1" t="s">
        <v>0</v>
      </c>
      <c r="E104" s="1" t="s">
        <v>0</v>
      </c>
      <c r="F104" s="1" t="s">
        <v>0</v>
      </c>
      <c r="G104" s="1" t="s">
        <v>0</v>
      </c>
      <c r="H104" s="1" t="s">
        <v>0</v>
      </c>
      <c r="I104" s="1" t="s">
        <v>0</v>
      </c>
      <c r="J104" s="1">
        <v>0.29166666666666669</v>
      </c>
      <c r="K104" s="50" t="s">
        <v>0</v>
      </c>
      <c r="L104" s="3" t="s">
        <v>0</v>
      </c>
    </row>
    <row r="105" spans="1:12" ht="14.5" x14ac:dyDescent="0.35">
      <c r="A105" s="45">
        <v>783027</v>
      </c>
      <c r="B105" s="2" t="s">
        <v>975</v>
      </c>
      <c r="C105" s="57" t="s">
        <v>973</v>
      </c>
      <c r="D105" s="1" t="s">
        <v>0</v>
      </c>
      <c r="E105" s="1" t="s">
        <v>0</v>
      </c>
      <c r="F105" s="1" t="s">
        <v>0</v>
      </c>
      <c r="G105" s="1" t="s">
        <v>0</v>
      </c>
      <c r="H105" s="1" t="s">
        <v>0</v>
      </c>
      <c r="I105" s="1" t="s">
        <v>0</v>
      </c>
      <c r="J105" s="1">
        <v>0.79268292682926833</v>
      </c>
      <c r="K105" s="50" t="s">
        <v>0</v>
      </c>
      <c r="L105" s="3" t="s">
        <v>0</v>
      </c>
    </row>
    <row r="106" spans="1:12" ht="14.5" x14ac:dyDescent="0.35">
      <c r="A106" s="45">
        <v>934316</v>
      </c>
      <c r="B106" s="2" t="s">
        <v>974</v>
      </c>
      <c r="C106" s="57" t="s">
        <v>973</v>
      </c>
      <c r="D106" s="1" t="s">
        <v>0</v>
      </c>
      <c r="E106" s="1" t="s">
        <v>0</v>
      </c>
      <c r="F106" s="1" t="s">
        <v>0</v>
      </c>
      <c r="G106" s="1" t="s">
        <v>0</v>
      </c>
      <c r="H106" s="1" t="s">
        <v>0</v>
      </c>
      <c r="I106" s="1" t="s">
        <v>0</v>
      </c>
      <c r="J106" s="1">
        <v>0.8098591549295775</v>
      </c>
      <c r="K106" s="50" t="s">
        <v>0</v>
      </c>
      <c r="L106" s="3" t="s">
        <v>0</v>
      </c>
    </row>
    <row r="107" spans="1:12" ht="14.5" x14ac:dyDescent="0.35">
      <c r="A107" s="45">
        <v>4481</v>
      </c>
      <c r="B107" s="2" t="s">
        <v>972</v>
      </c>
      <c r="C107" s="57" t="s">
        <v>971</v>
      </c>
      <c r="D107" s="1" t="s">
        <v>0</v>
      </c>
      <c r="E107" s="1" t="s">
        <v>0</v>
      </c>
      <c r="F107" s="1" t="s">
        <v>0</v>
      </c>
      <c r="G107" s="1" t="s">
        <v>0</v>
      </c>
      <c r="H107" s="1" t="s">
        <v>0</v>
      </c>
      <c r="I107" s="1" t="s">
        <v>0</v>
      </c>
      <c r="J107" s="1">
        <v>0.45454545454545453</v>
      </c>
      <c r="K107" s="51" t="s">
        <v>0</v>
      </c>
      <c r="L107" s="1" t="s">
        <v>0</v>
      </c>
    </row>
    <row r="108" spans="1:12" ht="14.5" x14ac:dyDescent="0.35">
      <c r="A108" s="45">
        <v>79983</v>
      </c>
      <c r="B108" s="2" t="s">
        <v>970</v>
      </c>
      <c r="C108" s="57" t="s">
        <v>969</v>
      </c>
      <c r="D108" s="1" t="s">
        <v>0</v>
      </c>
      <c r="E108" s="1" t="s">
        <v>0</v>
      </c>
      <c r="F108" s="1" t="s">
        <v>0</v>
      </c>
      <c r="G108" s="1" t="s">
        <v>0</v>
      </c>
      <c r="H108" s="1" t="s">
        <v>0</v>
      </c>
      <c r="I108" s="1" t="s">
        <v>0</v>
      </c>
      <c r="J108" s="1">
        <v>0.30232558139534882</v>
      </c>
      <c r="K108" s="51" t="s">
        <v>0</v>
      </c>
      <c r="L108" s="1" t="s">
        <v>0</v>
      </c>
    </row>
    <row r="109" spans="1:12" ht="14.5" x14ac:dyDescent="0.35">
      <c r="A109" s="45">
        <v>10972</v>
      </c>
      <c r="B109" s="2" t="s">
        <v>968</v>
      </c>
      <c r="C109" s="57" t="s">
        <v>967</v>
      </c>
      <c r="D109" s="1" t="s">
        <v>0</v>
      </c>
      <c r="E109" s="1" t="s">
        <v>0</v>
      </c>
      <c r="F109" s="1" t="s">
        <v>0</v>
      </c>
      <c r="G109" s="1" t="s">
        <v>0</v>
      </c>
      <c r="H109" s="1" t="s">
        <v>0</v>
      </c>
      <c r="I109" s="1" t="s">
        <v>0</v>
      </c>
      <c r="J109" s="1">
        <v>0.82258064516129037</v>
      </c>
      <c r="K109" s="51" t="s">
        <v>0</v>
      </c>
      <c r="L109" s="1" t="s">
        <v>0</v>
      </c>
    </row>
    <row r="110" spans="1:12" ht="14.5" x14ac:dyDescent="0.35">
      <c r="A110" s="45">
        <v>4355</v>
      </c>
      <c r="B110" s="2" t="s">
        <v>966</v>
      </c>
      <c r="C110" s="57" t="s">
        <v>965</v>
      </c>
      <c r="D110" s="1">
        <v>0.97499999999999998</v>
      </c>
      <c r="E110" s="1" t="s">
        <v>3</v>
      </c>
      <c r="F110" s="1">
        <v>0.46153846153846156</v>
      </c>
      <c r="G110" s="1" t="s">
        <v>3</v>
      </c>
      <c r="H110" s="1" t="s">
        <v>0</v>
      </c>
      <c r="I110" s="1" t="s">
        <v>0</v>
      </c>
      <c r="J110" s="1">
        <v>0.75210084033613445</v>
      </c>
      <c r="K110" s="52">
        <v>29.056237879767288</v>
      </c>
      <c r="L110" s="3" t="s">
        <v>3</v>
      </c>
    </row>
    <row r="111" spans="1:12" ht="14.5" x14ac:dyDescent="0.35">
      <c r="A111" s="45">
        <v>79226</v>
      </c>
      <c r="B111" s="2" t="s">
        <v>964</v>
      </c>
      <c r="C111" s="57" t="s">
        <v>963</v>
      </c>
      <c r="D111" s="1" t="s">
        <v>1198</v>
      </c>
      <c r="E111" s="1" t="s">
        <v>3</v>
      </c>
      <c r="F111" s="1">
        <v>0.15</v>
      </c>
      <c r="G111" s="1" t="s">
        <v>4</v>
      </c>
      <c r="H111" s="1" t="s">
        <v>0</v>
      </c>
      <c r="I111" s="1" t="s">
        <v>0</v>
      </c>
      <c r="J111" s="1">
        <v>0.48809523809523808</v>
      </c>
      <c r="K111" s="52">
        <v>33.80952380952381</v>
      </c>
      <c r="L111" s="3" t="s">
        <v>4</v>
      </c>
    </row>
    <row r="112" spans="1:12" ht="14.5" x14ac:dyDescent="0.35">
      <c r="A112" s="45">
        <v>4515</v>
      </c>
      <c r="B112" s="2" t="s">
        <v>962</v>
      </c>
      <c r="C112" s="57" t="s">
        <v>961</v>
      </c>
      <c r="D112" s="1" t="s">
        <v>0</v>
      </c>
      <c r="E112" s="1" t="s">
        <v>0</v>
      </c>
      <c r="F112" s="1" t="s">
        <v>0</v>
      </c>
      <c r="G112" s="1" t="s">
        <v>0</v>
      </c>
      <c r="H112" s="1" t="s">
        <v>0</v>
      </c>
      <c r="I112" s="1" t="s">
        <v>0</v>
      </c>
      <c r="J112" s="1" t="s">
        <v>0</v>
      </c>
      <c r="K112" s="1" t="s">
        <v>0</v>
      </c>
      <c r="L112" s="1" t="s">
        <v>0</v>
      </c>
    </row>
    <row r="113" spans="1:12" ht="14.5" x14ac:dyDescent="0.35">
      <c r="A113" s="45">
        <v>4169</v>
      </c>
      <c r="B113" s="2" t="s">
        <v>960</v>
      </c>
      <c r="C113" s="57" t="s">
        <v>959</v>
      </c>
      <c r="D113" s="1" t="s">
        <v>0</v>
      </c>
      <c r="E113" s="1" t="s">
        <v>0</v>
      </c>
      <c r="F113" s="1" t="s">
        <v>0</v>
      </c>
      <c r="G113" s="1" t="s">
        <v>0</v>
      </c>
      <c r="H113" s="1" t="s">
        <v>0</v>
      </c>
      <c r="I113" s="1" t="s">
        <v>0</v>
      </c>
      <c r="J113" s="1">
        <v>0.36363636363636365</v>
      </c>
      <c r="K113" s="51" t="s">
        <v>0</v>
      </c>
      <c r="L113" s="1" t="s">
        <v>0</v>
      </c>
    </row>
    <row r="114" spans="1:12" ht="14.5" x14ac:dyDescent="0.35">
      <c r="A114" s="45">
        <v>89871</v>
      </c>
      <c r="B114" s="2" t="s">
        <v>958</v>
      </c>
      <c r="C114" s="57" t="s">
        <v>957</v>
      </c>
      <c r="D114" s="1" t="s">
        <v>0</v>
      </c>
      <c r="E114" s="1" t="s">
        <v>0</v>
      </c>
      <c r="F114" s="1" t="s">
        <v>0</v>
      </c>
      <c r="G114" s="1" t="s">
        <v>0</v>
      </c>
      <c r="H114" s="1" t="s">
        <v>0</v>
      </c>
      <c r="I114" s="1" t="s">
        <v>0</v>
      </c>
      <c r="J114" s="1" t="s">
        <v>0</v>
      </c>
      <c r="K114" s="1" t="s">
        <v>0</v>
      </c>
      <c r="L114" s="1" t="s">
        <v>0</v>
      </c>
    </row>
    <row r="115" spans="1:12" ht="14.5" x14ac:dyDescent="0.35">
      <c r="A115" s="45">
        <v>4397</v>
      </c>
      <c r="B115" s="2" t="s">
        <v>956</v>
      </c>
      <c r="C115" s="57" t="s">
        <v>955</v>
      </c>
      <c r="D115" s="1">
        <v>0.96296296296296291</v>
      </c>
      <c r="E115" s="1" t="s">
        <v>3</v>
      </c>
      <c r="F115" s="1">
        <v>0.19230769230769232</v>
      </c>
      <c r="G115" s="1" t="s">
        <v>3</v>
      </c>
      <c r="H115" s="1" t="s">
        <v>0</v>
      </c>
      <c r="I115" s="1" t="s">
        <v>0</v>
      </c>
      <c r="J115" s="1">
        <v>0.34285714285714286</v>
      </c>
      <c r="K115" s="52">
        <v>15.054945054945055</v>
      </c>
      <c r="L115" s="3" t="s">
        <v>3</v>
      </c>
    </row>
    <row r="116" spans="1:12" ht="14.5" x14ac:dyDescent="0.35">
      <c r="A116" s="45">
        <v>81041</v>
      </c>
      <c r="B116" s="2" t="s">
        <v>954</v>
      </c>
      <c r="C116" s="57" t="s">
        <v>953</v>
      </c>
      <c r="D116" s="1" t="s">
        <v>0</v>
      </c>
      <c r="E116" s="1" t="s">
        <v>0</v>
      </c>
      <c r="F116" s="1" t="s">
        <v>0</v>
      </c>
      <c r="G116" s="1" t="s">
        <v>0</v>
      </c>
      <c r="H116" s="1" t="s">
        <v>0</v>
      </c>
      <c r="I116" s="1" t="s">
        <v>0</v>
      </c>
      <c r="J116" s="1" t="s">
        <v>0</v>
      </c>
      <c r="K116" s="1" t="s">
        <v>0</v>
      </c>
      <c r="L116" s="1" t="s">
        <v>0</v>
      </c>
    </row>
    <row r="117" spans="1:12" ht="14.5" x14ac:dyDescent="0.35">
      <c r="A117" s="45">
        <v>4224</v>
      </c>
      <c r="B117" s="2" t="s">
        <v>952</v>
      </c>
      <c r="C117" s="57" t="s">
        <v>951</v>
      </c>
      <c r="D117" s="1" t="s">
        <v>0</v>
      </c>
      <c r="E117" s="1" t="s">
        <v>0</v>
      </c>
      <c r="F117" s="1" t="s">
        <v>0</v>
      </c>
      <c r="G117" s="1" t="s">
        <v>0</v>
      </c>
      <c r="H117" s="1" t="s">
        <v>0</v>
      </c>
      <c r="I117" s="1" t="s">
        <v>0</v>
      </c>
      <c r="J117" s="1" t="s">
        <v>0</v>
      </c>
      <c r="K117" s="1" t="s">
        <v>0</v>
      </c>
      <c r="L117" s="1" t="s">
        <v>0</v>
      </c>
    </row>
    <row r="118" spans="1:12" ht="14.5" x14ac:dyDescent="0.35">
      <c r="A118" s="45">
        <v>4513</v>
      </c>
      <c r="B118" s="2" t="s">
        <v>950</v>
      </c>
      <c r="C118" s="57" t="s">
        <v>949</v>
      </c>
      <c r="D118" s="1" t="s">
        <v>0</v>
      </c>
      <c r="E118" s="1" t="s">
        <v>0</v>
      </c>
      <c r="F118" s="1" t="s">
        <v>0</v>
      </c>
      <c r="G118" s="1" t="s">
        <v>0</v>
      </c>
      <c r="H118" s="1" t="s">
        <v>0</v>
      </c>
      <c r="I118" s="1" t="s">
        <v>0</v>
      </c>
      <c r="J118" s="1" t="s">
        <v>0</v>
      </c>
      <c r="K118" s="1" t="s">
        <v>0</v>
      </c>
      <c r="L118" s="1" t="s">
        <v>0</v>
      </c>
    </row>
    <row r="119" spans="1:12" ht="14.5" x14ac:dyDescent="0.35">
      <c r="A119" s="45">
        <v>4171</v>
      </c>
      <c r="B119" s="2" t="s">
        <v>948</v>
      </c>
      <c r="C119" s="57" t="s">
        <v>947</v>
      </c>
      <c r="D119" s="1" t="s">
        <v>0</v>
      </c>
      <c r="E119" s="1" t="s">
        <v>0</v>
      </c>
      <c r="F119" s="1" t="s">
        <v>0</v>
      </c>
      <c r="G119" s="1" t="s">
        <v>0</v>
      </c>
      <c r="H119" s="1" t="s">
        <v>0</v>
      </c>
      <c r="I119" s="1" t="s">
        <v>0</v>
      </c>
      <c r="J119" s="1" t="s">
        <v>0</v>
      </c>
      <c r="K119" s="1" t="s">
        <v>0</v>
      </c>
      <c r="L119" s="1" t="s">
        <v>0</v>
      </c>
    </row>
    <row r="120" spans="1:12" ht="14.5" x14ac:dyDescent="0.35">
      <c r="A120" s="45">
        <v>4362</v>
      </c>
      <c r="B120" s="2" t="s">
        <v>946</v>
      </c>
      <c r="C120" s="57" t="s">
        <v>945</v>
      </c>
      <c r="D120" s="1" t="s">
        <v>0</v>
      </c>
      <c r="E120" s="1" t="s">
        <v>0</v>
      </c>
      <c r="F120" s="1" t="s">
        <v>0</v>
      </c>
      <c r="G120" s="1" t="s">
        <v>0</v>
      </c>
      <c r="H120" s="1" t="s">
        <v>0</v>
      </c>
      <c r="I120" s="1" t="s">
        <v>0</v>
      </c>
      <c r="J120" s="1">
        <v>0.9375</v>
      </c>
      <c r="K120" s="51" t="s">
        <v>0</v>
      </c>
      <c r="L120" s="1" t="s">
        <v>0</v>
      </c>
    </row>
    <row r="121" spans="1:12" ht="14.5" x14ac:dyDescent="0.35">
      <c r="A121" s="45">
        <v>4269</v>
      </c>
      <c r="B121" s="2" t="s">
        <v>944</v>
      </c>
      <c r="C121" s="57" t="s">
        <v>943</v>
      </c>
      <c r="D121" s="1">
        <v>0.89622641509433965</v>
      </c>
      <c r="E121" s="1" t="s">
        <v>4</v>
      </c>
      <c r="F121" s="1">
        <v>4.4444444444444446E-2</v>
      </c>
      <c r="G121" s="1" t="s">
        <v>4</v>
      </c>
      <c r="H121" s="1" t="s">
        <v>0</v>
      </c>
      <c r="I121" s="1" t="s">
        <v>0</v>
      </c>
      <c r="J121" s="1">
        <v>0.27967806841046278</v>
      </c>
      <c r="K121" s="52">
        <v>23.523362396601833</v>
      </c>
      <c r="L121" s="3" t="s">
        <v>3</v>
      </c>
    </row>
    <row r="122" spans="1:12" ht="14.5" x14ac:dyDescent="0.35">
      <c r="A122" s="45">
        <v>4284</v>
      </c>
      <c r="B122" s="2" t="s">
        <v>942</v>
      </c>
      <c r="C122" s="57" t="s">
        <v>941</v>
      </c>
      <c r="D122" s="1" t="s">
        <v>0</v>
      </c>
      <c r="E122" s="1" t="s">
        <v>0</v>
      </c>
      <c r="F122" s="1" t="s">
        <v>0</v>
      </c>
      <c r="G122" s="1" t="s">
        <v>0</v>
      </c>
      <c r="H122" s="1" t="s">
        <v>0</v>
      </c>
      <c r="I122" s="1" t="s">
        <v>0</v>
      </c>
      <c r="J122" s="1" t="s">
        <v>0</v>
      </c>
      <c r="K122" s="1" t="s">
        <v>0</v>
      </c>
      <c r="L122" s="1" t="s">
        <v>0</v>
      </c>
    </row>
    <row r="123" spans="1:12" ht="14.5" x14ac:dyDescent="0.35">
      <c r="A123" s="45">
        <v>4378</v>
      </c>
      <c r="B123" s="2" t="s">
        <v>940</v>
      </c>
      <c r="C123" s="57" t="s">
        <v>939</v>
      </c>
      <c r="D123" s="1" t="s">
        <v>1198</v>
      </c>
      <c r="E123" s="1" t="s">
        <v>3</v>
      </c>
      <c r="F123" s="1">
        <v>6.0606060606060608E-2</v>
      </c>
      <c r="G123" s="1" t="s">
        <v>4</v>
      </c>
      <c r="H123" s="1" t="s">
        <v>0</v>
      </c>
      <c r="I123" s="1" t="s">
        <v>0</v>
      </c>
      <c r="J123" s="1">
        <v>0.28229665071770332</v>
      </c>
      <c r="K123" s="52">
        <v>22.169059011164272</v>
      </c>
      <c r="L123" s="3" t="s">
        <v>3</v>
      </c>
    </row>
    <row r="124" spans="1:12" ht="14.5" x14ac:dyDescent="0.35">
      <c r="A124" s="45">
        <v>90328</v>
      </c>
      <c r="B124" s="2" t="s">
        <v>938</v>
      </c>
      <c r="C124" s="57" t="s">
        <v>937</v>
      </c>
      <c r="D124" s="1" t="s">
        <v>0</v>
      </c>
      <c r="E124" s="1" t="s">
        <v>0</v>
      </c>
      <c r="F124" s="1" t="s">
        <v>0</v>
      </c>
      <c r="G124" s="1" t="s">
        <v>0</v>
      </c>
      <c r="H124" s="1" t="s">
        <v>0</v>
      </c>
      <c r="I124" s="1" t="s">
        <v>0</v>
      </c>
      <c r="J124" s="1">
        <v>0.23809523809523808</v>
      </c>
      <c r="K124" s="51" t="s">
        <v>0</v>
      </c>
      <c r="L124" s="1" t="s">
        <v>0</v>
      </c>
    </row>
    <row r="125" spans="1:12" ht="14.5" x14ac:dyDescent="0.35">
      <c r="A125" s="45">
        <v>90327</v>
      </c>
      <c r="B125" s="2" t="s">
        <v>936</v>
      </c>
      <c r="C125" s="57" t="s">
        <v>935</v>
      </c>
      <c r="D125" s="1" t="s">
        <v>0</v>
      </c>
      <c r="E125" s="1" t="s">
        <v>0</v>
      </c>
      <c r="F125" s="1" t="s">
        <v>0</v>
      </c>
      <c r="G125" s="1" t="s">
        <v>0</v>
      </c>
      <c r="H125" s="1" t="s">
        <v>0</v>
      </c>
      <c r="I125" s="1" t="s">
        <v>0</v>
      </c>
      <c r="J125" s="1">
        <v>0.5</v>
      </c>
      <c r="K125" s="51" t="s">
        <v>0</v>
      </c>
      <c r="L125" s="1" t="s">
        <v>0</v>
      </c>
    </row>
    <row r="126" spans="1:12" ht="14.5" x14ac:dyDescent="0.35">
      <c r="A126" s="45">
        <v>79971</v>
      </c>
      <c r="B126" s="2" t="s">
        <v>934</v>
      </c>
      <c r="C126" s="57" t="s">
        <v>933</v>
      </c>
      <c r="D126" s="1" t="s">
        <v>0</v>
      </c>
      <c r="E126" s="1" t="s">
        <v>0</v>
      </c>
      <c r="F126" s="1" t="s">
        <v>0</v>
      </c>
      <c r="G126" s="1" t="s">
        <v>0</v>
      </c>
      <c r="H126" s="1" t="s">
        <v>0</v>
      </c>
      <c r="I126" s="1" t="s">
        <v>0</v>
      </c>
      <c r="J126" s="1">
        <v>0.2</v>
      </c>
      <c r="K126" s="51" t="s">
        <v>0</v>
      </c>
      <c r="L126" s="1" t="s">
        <v>0</v>
      </c>
    </row>
    <row r="127" spans="1:12" ht="14.5" x14ac:dyDescent="0.35">
      <c r="A127" s="45">
        <v>79055</v>
      </c>
      <c r="B127" s="2" t="s">
        <v>932</v>
      </c>
      <c r="C127" s="57" t="s">
        <v>931</v>
      </c>
      <c r="D127" s="1" t="s">
        <v>0</v>
      </c>
      <c r="E127" s="1" t="s">
        <v>0</v>
      </c>
      <c r="F127" s="1" t="s">
        <v>0</v>
      </c>
      <c r="G127" s="1" t="s">
        <v>0</v>
      </c>
      <c r="H127" s="1" t="s">
        <v>0</v>
      </c>
      <c r="I127" s="1" t="s">
        <v>0</v>
      </c>
      <c r="J127" s="1">
        <v>0.47619047619047616</v>
      </c>
      <c r="K127" s="51" t="s">
        <v>0</v>
      </c>
      <c r="L127" s="1" t="s">
        <v>0</v>
      </c>
    </row>
    <row r="128" spans="1:12" ht="14.5" x14ac:dyDescent="0.35">
      <c r="A128" s="45">
        <v>78888</v>
      </c>
      <c r="B128" s="2" t="s">
        <v>930</v>
      </c>
      <c r="C128" s="57" t="s">
        <v>929</v>
      </c>
      <c r="D128" s="1" t="s">
        <v>0</v>
      </c>
      <c r="E128" s="1" t="s">
        <v>0</v>
      </c>
      <c r="F128" s="1" t="s">
        <v>0</v>
      </c>
      <c r="G128" s="1" t="s">
        <v>0</v>
      </c>
      <c r="H128" s="1" t="s">
        <v>0</v>
      </c>
      <c r="I128" s="1" t="s">
        <v>0</v>
      </c>
      <c r="J128" s="1">
        <v>0.4358974358974359</v>
      </c>
      <c r="K128" s="51" t="s">
        <v>0</v>
      </c>
      <c r="L128" s="1" t="s">
        <v>0</v>
      </c>
    </row>
    <row r="129" spans="1:12" ht="14.5" x14ac:dyDescent="0.35">
      <c r="A129" s="45">
        <v>79905</v>
      </c>
      <c r="B129" s="2" t="s">
        <v>928</v>
      </c>
      <c r="C129" s="57" t="s">
        <v>927</v>
      </c>
      <c r="D129" s="1" t="s">
        <v>1198</v>
      </c>
      <c r="E129" s="1" t="s">
        <v>3</v>
      </c>
      <c r="F129" s="1" t="s">
        <v>1197</v>
      </c>
      <c r="G129" s="1" t="s">
        <v>4</v>
      </c>
      <c r="H129" s="1" t="s">
        <v>0</v>
      </c>
      <c r="I129" s="1" t="s">
        <v>0</v>
      </c>
      <c r="J129" s="1">
        <v>0.10714285714285714</v>
      </c>
      <c r="K129" s="52">
        <v>10.714285714285714</v>
      </c>
      <c r="L129" s="3" t="s">
        <v>3</v>
      </c>
    </row>
    <row r="130" spans="1:12" ht="14.5" x14ac:dyDescent="0.35">
      <c r="A130" s="45">
        <v>4470</v>
      </c>
      <c r="B130" s="2" t="s">
        <v>926</v>
      </c>
      <c r="C130" s="57" t="s">
        <v>925</v>
      </c>
      <c r="D130" s="1">
        <v>0.95454545454545459</v>
      </c>
      <c r="E130" s="1" t="s">
        <v>3</v>
      </c>
      <c r="F130" s="1">
        <v>5.2631578947368418E-2</v>
      </c>
      <c r="G130" s="1" t="s">
        <v>4</v>
      </c>
      <c r="H130" s="1" t="s">
        <v>0</v>
      </c>
      <c r="I130" s="1" t="s">
        <v>0</v>
      </c>
      <c r="J130" s="1">
        <v>0.28999999999999998</v>
      </c>
      <c r="K130" s="52">
        <v>23.736842105263158</v>
      </c>
      <c r="L130" s="3" t="s">
        <v>3</v>
      </c>
    </row>
    <row r="131" spans="1:12" ht="14.5" x14ac:dyDescent="0.35">
      <c r="A131" s="45">
        <v>89758</v>
      </c>
      <c r="B131" s="2" t="s">
        <v>924</v>
      </c>
      <c r="C131" s="57" t="s">
        <v>922</v>
      </c>
      <c r="D131" s="1" t="s">
        <v>0</v>
      </c>
      <c r="E131" s="1" t="s">
        <v>0</v>
      </c>
      <c r="F131" s="1" t="s">
        <v>0</v>
      </c>
      <c r="G131" s="1" t="s">
        <v>0</v>
      </c>
      <c r="H131" s="1" t="s">
        <v>0</v>
      </c>
      <c r="I131" s="1" t="s">
        <v>0</v>
      </c>
      <c r="J131" s="1">
        <v>0.80303030303030298</v>
      </c>
      <c r="K131" s="51" t="s">
        <v>0</v>
      </c>
      <c r="L131" s="1" t="s">
        <v>0</v>
      </c>
    </row>
    <row r="132" spans="1:12" ht="14.5" x14ac:dyDescent="0.35">
      <c r="A132" s="45">
        <v>1001161</v>
      </c>
      <c r="B132" s="2" t="s">
        <v>923</v>
      </c>
      <c r="C132" s="57" t="s">
        <v>922</v>
      </c>
      <c r="D132" s="1" t="s">
        <v>0</v>
      </c>
      <c r="E132" s="1" t="s">
        <v>0</v>
      </c>
      <c r="F132" s="1" t="s">
        <v>0</v>
      </c>
      <c r="G132" s="1" t="s">
        <v>0</v>
      </c>
      <c r="H132" s="1" t="s">
        <v>0</v>
      </c>
      <c r="I132" s="1" t="s">
        <v>0</v>
      </c>
      <c r="J132" s="1">
        <v>0.58823529411764708</v>
      </c>
      <c r="K132" s="50" t="s">
        <v>0</v>
      </c>
      <c r="L132" s="3" t="s">
        <v>0</v>
      </c>
    </row>
    <row r="133" spans="1:12" ht="14.5" x14ac:dyDescent="0.35">
      <c r="A133" s="45">
        <v>4484</v>
      </c>
      <c r="B133" s="2" t="s">
        <v>921</v>
      </c>
      <c r="C133" s="57" t="s">
        <v>920</v>
      </c>
      <c r="D133" s="1" t="s">
        <v>0</v>
      </c>
      <c r="E133" s="1" t="s">
        <v>0</v>
      </c>
      <c r="F133" s="1" t="s">
        <v>0</v>
      </c>
      <c r="G133" s="1" t="s">
        <v>0</v>
      </c>
      <c r="H133" s="1" t="s">
        <v>0</v>
      </c>
      <c r="I133" s="1" t="s">
        <v>0</v>
      </c>
      <c r="J133" s="1" t="s">
        <v>0</v>
      </c>
      <c r="K133" s="1" t="s">
        <v>0</v>
      </c>
      <c r="L133" s="1" t="s">
        <v>0</v>
      </c>
    </row>
    <row r="134" spans="1:12" ht="14.5" x14ac:dyDescent="0.35">
      <c r="A134" s="45">
        <v>81029</v>
      </c>
      <c r="B134" s="2" t="s">
        <v>919</v>
      </c>
      <c r="C134" s="57" t="s">
        <v>918</v>
      </c>
      <c r="D134" s="1" t="s">
        <v>0</v>
      </c>
      <c r="E134" s="1" t="s">
        <v>0</v>
      </c>
      <c r="F134" s="1" t="s">
        <v>0</v>
      </c>
      <c r="G134" s="1" t="s">
        <v>0</v>
      </c>
      <c r="H134" s="1" t="s">
        <v>0</v>
      </c>
      <c r="I134" s="1" t="s">
        <v>0</v>
      </c>
      <c r="J134" s="1" t="s">
        <v>0</v>
      </c>
      <c r="K134" s="1" t="s">
        <v>0</v>
      </c>
      <c r="L134" s="1" t="s">
        <v>0</v>
      </c>
    </row>
    <row r="135" spans="1:12" ht="14.5" x14ac:dyDescent="0.35">
      <c r="A135" s="45">
        <v>78858</v>
      </c>
      <c r="B135" s="2" t="s">
        <v>917</v>
      </c>
      <c r="C135" s="57" t="s">
        <v>916</v>
      </c>
      <c r="D135" s="1" t="s">
        <v>0</v>
      </c>
      <c r="E135" s="1" t="s">
        <v>0</v>
      </c>
      <c r="F135" s="1" t="s">
        <v>0</v>
      </c>
      <c r="G135" s="1" t="s">
        <v>0</v>
      </c>
      <c r="H135" s="1" t="s">
        <v>0</v>
      </c>
      <c r="I135" s="1" t="s">
        <v>0</v>
      </c>
      <c r="J135" s="1" t="s">
        <v>0</v>
      </c>
      <c r="K135" s="1" t="s">
        <v>0</v>
      </c>
      <c r="L135" s="1" t="s">
        <v>0</v>
      </c>
    </row>
    <row r="136" spans="1:12" ht="14.5" x14ac:dyDescent="0.35">
      <c r="A136" s="45">
        <v>4400</v>
      </c>
      <c r="B136" s="2" t="s">
        <v>915</v>
      </c>
      <c r="C136" s="57" t="s">
        <v>914</v>
      </c>
      <c r="D136" s="1" t="s">
        <v>0</v>
      </c>
      <c r="E136" s="1" t="s">
        <v>0</v>
      </c>
      <c r="F136" s="1" t="s">
        <v>0</v>
      </c>
      <c r="G136" s="1" t="s">
        <v>0</v>
      </c>
      <c r="H136" s="1" t="s">
        <v>0</v>
      </c>
      <c r="I136" s="1" t="s">
        <v>0</v>
      </c>
      <c r="J136" s="1" t="s">
        <v>0</v>
      </c>
      <c r="K136" s="1" t="s">
        <v>0</v>
      </c>
      <c r="L136" s="1" t="s">
        <v>0</v>
      </c>
    </row>
    <row r="137" spans="1:12" ht="14.5" x14ac:dyDescent="0.35">
      <c r="A137" s="45">
        <v>79047</v>
      </c>
      <c r="B137" s="2" t="s">
        <v>913</v>
      </c>
      <c r="C137" s="57" t="s">
        <v>912</v>
      </c>
      <c r="D137" s="1" t="s">
        <v>0</v>
      </c>
      <c r="E137" s="1" t="s">
        <v>0</v>
      </c>
      <c r="F137" s="1" t="s">
        <v>0</v>
      </c>
      <c r="G137" s="1" t="s">
        <v>0</v>
      </c>
      <c r="H137" s="1" t="s">
        <v>0</v>
      </c>
      <c r="I137" s="1" t="s">
        <v>0</v>
      </c>
      <c r="J137" s="1" t="s">
        <v>1197</v>
      </c>
      <c r="K137" s="51" t="s">
        <v>0</v>
      </c>
      <c r="L137" s="1" t="s">
        <v>0</v>
      </c>
    </row>
    <row r="138" spans="1:12" ht="14.5" x14ac:dyDescent="0.35">
      <c r="A138" s="45">
        <v>80001</v>
      </c>
      <c r="B138" s="2" t="s">
        <v>911</v>
      </c>
      <c r="C138" s="57" t="s">
        <v>910</v>
      </c>
      <c r="D138" s="1" t="s">
        <v>0</v>
      </c>
      <c r="E138" s="1" t="s">
        <v>0</v>
      </c>
      <c r="F138" s="1" t="s">
        <v>0</v>
      </c>
      <c r="G138" s="1" t="s">
        <v>0</v>
      </c>
      <c r="H138" s="1" t="s">
        <v>0</v>
      </c>
      <c r="I138" s="1" t="s">
        <v>0</v>
      </c>
      <c r="J138" s="1" t="s">
        <v>0</v>
      </c>
      <c r="K138" s="1" t="s">
        <v>0</v>
      </c>
      <c r="L138" s="1" t="s">
        <v>0</v>
      </c>
    </row>
    <row r="139" spans="1:12" ht="14.5" x14ac:dyDescent="0.35">
      <c r="A139" s="45">
        <v>4282</v>
      </c>
      <c r="B139" s="2" t="s">
        <v>909</v>
      </c>
      <c r="C139" s="57" t="s">
        <v>908</v>
      </c>
      <c r="D139" s="1">
        <v>0.88050314465408808</v>
      </c>
      <c r="E139" s="1" t="s">
        <v>4</v>
      </c>
      <c r="F139" s="1">
        <v>3.1007751937984496E-2</v>
      </c>
      <c r="G139" s="1" t="s">
        <v>4</v>
      </c>
      <c r="H139" s="1">
        <v>0.18181818181818182</v>
      </c>
      <c r="I139" s="1" t="s">
        <v>4</v>
      </c>
      <c r="J139" s="1">
        <v>0.20204402515723272</v>
      </c>
      <c r="K139" s="52">
        <v>17.103627321924822</v>
      </c>
      <c r="L139" s="3" t="s">
        <v>3</v>
      </c>
    </row>
    <row r="140" spans="1:12" ht="14.5" x14ac:dyDescent="0.35">
      <c r="A140" s="45">
        <v>4446</v>
      </c>
      <c r="B140" s="2" t="s">
        <v>907</v>
      </c>
      <c r="C140" s="57" t="s">
        <v>906</v>
      </c>
      <c r="D140" s="1">
        <v>0.9438202247191011</v>
      </c>
      <c r="E140" s="1" t="s">
        <v>4</v>
      </c>
      <c r="F140" s="1">
        <v>3.9473684210526314E-2</v>
      </c>
      <c r="G140" s="1" t="s">
        <v>4</v>
      </c>
      <c r="H140" s="1" t="s">
        <v>0</v>
      </c>
      <c r="I140" s="1" t="s">
        <v>0</v>
      </c>
      <c r="J140" s="1">
        <v>0.24168126094570927</v>
      </c>
      <c r="K140" s="52">
        <v>20.220757673518296</v>
      </c>
      <c r="L140" s="3" t="s">
        <v>3</v>
      </c>
    </row>
    <row r="141" spans="1:12" ht="14.5" x14ac:dyDescent="0.35">
      <c r="A141" s="45">
        <v>4453</v>
      </c>
      <c r="B141" s="2" t="s">
        <v>905</v>
      </c>
      <c r="C141" s="57" t="s">
        <v>904</v>
      </c>
      <c r="D141" s="1" t="s">
        <v>0</v>
      </c>
      <c r="E141" s="1" t="s">
        <v>0</v>
      </c>
      <c r="F141" s="1" t="s">
        <v>0</v>
      </c>
      <c r="G141" s="1" t="s">
        <v>0</v>
      </c>
      <c r="H141" s="1" t="s">
        <v>0</v>
      </c>
      <c r="I141" s="1" t="s">
        <v>0</v>
      </c>
      <c r="J141" s="1" t="s">
        <v>0</v>
      </c>
      <c r="K141" s="1" t="s">
        <v>0</v>
      </c>
      <c r="L141" s="1" t="s">
        <v>0</v>
      </c>
    </row>
    <row r="142" spans="1:12" ht="14.5" x14ac:dyDescent="0.35">
      <c r="A142" s="45">
        <v>4410</v>
      </c>
      <c r="B142" s="2" t="s">
        <v>903</v>
      </c>
      <c r="C142" s="57" t="s">
        <v>902</v>
      </c>
      <c r="D142" s="1">
        <v>0.91111111111111109</v>
      </c>
      <c r="E142" s="1" t="s">
        <v>4</v>
      </c>
      <c r="F142" s="1">
        <v>0.30769230769230771</v>
      </c>
      <c r="G142" s="1" t="s">
        <v>3</v>
      </c>
      <c r="H142" s="1" t="s">
        <v>0</v>
      </c>
      <c r="I142" s="1" t="s">
        <v>0</v>
      </c>
      <c r="J142" s="1">
        <v>0.74922600619195046</v>
      </c>
      <c r="K142" s="52">
        <v>44.153369849964278</v>
      </c>
      <c r="L142" s="3" t="s">
        <v>4</v>
      </c>
    </row>
    <row r="143" spans="1:12" ht="14.5" x14ac:dyDescent="0.35">
      <c r="A143" s="45">
        <v>85749</v>
      </c>
      <c r="B143" s="2" t="s">
        <v>901</v>
      </c>
      <c r="C143" s="57" t="s">
        <v>900</v>
      </c>
      <c r="D143" s="1" t="s">
        <v>0</v>
      </c>
      <c r="E143" s="1" t="s">
        <v>0</v>
      </c>
      <c r="F143" s="1" t="s">
        <v>0</v>
      </c>
      <c r="G143" s="1" t="s">
        <v>0</v>
      </c>
      <c r="H143" s="1" t="s">
        <v>0</v>
      </c>
      <c r="I143" s="1" t="s">
        <v>0</v>
      </c>
      <c r="J143" s="1">
        <v>0.73809523809523814</v>
      </c>
      <c r="K143" s="51" t="s">
        <v>0</v>
      </c>
      <c r="L143" s="1" t="s">
        <v>0</v>
      </c>
    </row>
    <row r="144" spans="1:12" ht="14.5" x14ac:dyDescent="0.35">
      <c r="A144" s="45">
        <v>4244</v>
      </c>
      <c r="B144" s="2" t="s">
        <v>899</v>
      </c>
      <c r="C144" s="57" t="s">
        <v>898</v>
      </c>
      <c r="D144" s="1" t="s">
        <v>1198</v>
      </c>
      <c r="E144" s="1" t="s">
        <v>3</v>
      </c>
      <c r="F144" s="1">
        <v>0.40909090909090912</v>
      </c>
      <c r="G144" s="1" t="s">
        <v>3</v>
      </c>
      <c r="H144" s="1" t="s">
        <v>0</v>
      </c>
      <c r="I144" s="1" t="s">
        <v>0</v>
      </c>
      <c r="J144" s="1">
        <v>0.76470588235294112</v>
      </c>
      <c r="K144" s="52">
        <v>35.561497326203202</v>
      </c>
      <c r="L144" s="3" t="s">
        <v>4</v>
      </c>
    </row>
    <row r="145" spans="1:12" ht="14.5" x14ac:dyDescent="0.35">
      <c r="A145" s="45">
        <v>4395</v>
      </c>
      <c r="B145" s="2" t="s">
        <v>897</v>
      </c>
      <c r="C145" s="57" t="s">
        <v>896</v>
      </c>
      <c r="D145" s="1" t="s">
        <v>0</v>
      </c>
      <c r="E145" s="1" t="s">
        <v>0</v>
      </c>
      <c r="F145" s="1" t="s">
        <v>0</v>
      </c>
      <c r="G145" s="1" t="s">
        <v>0</v>
      </c>
      <c r="H145" s="1" t="s">
        <v>0</v>
      </c>
      <c r="I145" s="1" t="s">
        <v>0</v>
      </c>
      <c r="J145" s="1" t="s">
        <v>0</v>
      </c>
      <c r="K145" s="1" t="s">
        <v>0</v>
      </c>
      <c r="L145" s="1" t="s">
        <v>0</v>
      </c>
    </row>
    <row r="146" spans="1:12" ht="14.5" x14ac:dyDescent="0.35">
      <c r="A146" s="45">
        <v>4191</v>
      </c>
      <c r="B146" s="2" t="s">
        <v>895</v>
      </c>
      <c r="C146" s="57" t="s">
        <v>894</v>
      </c>
      <c r="D146" s="1" t="s">
        <v>0</v>
      </c>
      <c r="E146" s="1" t="s">
        <v>0</v>
      </c>
      <c r="F146" s="1" t="s">
        <v>0</v>
      </c>
      <c r="G146" s="1" t="s">
        <v>0</v>
      </c>
      <c r="H146" s="1" t="s">
        <v>0</v>
      </c>
      <c r="I146" s="1" t="s">
        <v>0</v>
      </c>
      <c r="J146" s="1">
        <v>0.62745098039215685</v>
      </c>
      <c r="K146" s="51" t="s">
        <v>0</v>
      </c>
      <c r="L146" s="1" t="s">
        <v>0</v>
      </c>
    </row>
    <row r="147" spans="1:12" ht="14.5" x14ac:dyDescent="0.35">
      <c r="A147" s="45">
        <v>6362</v>
      </c>
      <c r="B147" s="2" t="s">
        <v>893</v>
      </c>
      <c r="C147" s="57" t="s">
        <v>892</v>
      </c>
      <c r="D147" s="1" t="s">
        <v>0</v>
      </c>
      <c r="E147" s="1" t="s">
        <v>0</v>
      </c>
      <c r="F147" s="1" t="s">
        <v>0</v>
      </c>
      <c r="G147" s="1" t="s">
        <v>0</v>
      </c>
      <c r="H147" s="1" t="s">
        <v>0</v>
      </c>
      <c r="I147" s="1" t="s">
        <v>0</v>
      </c>
      <c r="J147" s="1">
        <v>0.74242424242424243</v>
      </c>
      <c r="K147" s="51" t="s">
        <v>0</v>
      </c>
      <c r="L147" s="1" t="s">
        <v>0</v>
      </c>
    </row>
    <row r="148" spans="1:12" ht="14.5" x14ac:dyDescent="0.35">
      <c r="A148" s="45">
        <v>79886</v>
      </c>
      <c r="B148" s="2" t="s">
        <v>891</v>
      </c>
      <c r="C148" s="57" t="s">
        <v>890</v>
      </c>
      <c r="D148" s="1" t="s">
        <v>0</v>
      </c>
      <c r="E148" s="1" t="s">
        <v>0</v>
      </c>
      <c r="F148" s="1" t="s">
        <v>0</v>
      </c>
      <c r="G148" s="1" t="s">
        <v>0</v>
      </c>
      <c r="H148" s="1" t="s">
        <v>0</v>
      </c>
      <c r="I148" s="1" t="s">
        <v>0</v>
      </c>
      <c r="J148" s="1">
        <v>0.80851063829787229</v>
      </c>
      <c r="K148" s="51" t="s">
        <v>0</v>
      </c>
      <c r="L148" s="1" t="s">
        <v>0</v>
      </c>
    </row>
    <row r="149" spans="1:12" ht="14.5" x14ac:dyDescent="0.35">
      <c r="A149" s="45">
        <v>88299</v>
      </c>
      <c r="B149" s="2" t="s">
        <v>889</v>
      </c>
      <c r="C149" s="57" t="s">
        <v>888</v>
      </c>
      <c r="D149" s="1" t="s">
        <v>0</v>
      </c>
      <c r="E149" s="1" t="s">
        <v>0</v>
      </c>
      <c r="F149" s="1" t="s">
        <v>0</v>
      </c>
      <c r="G149" s="1" t="s">
        <v>0</v>
      </c>
      <c r="H149" s="1" t="s">
        <v>0</v>
      </c>
      <c r="I149" s="1" t="s">
        <v>0</v>
      </c>
      <c r="J149" s="1" t="s">
        <v>0</v>
      </c>
      <c r="K149" s="1" t="s">
        <v>0</v>
      </c>
      <c r="L149" s="1" t="s">
        <v>0</v>
      </c>
    </row>
    <row r="150" spans="1:12" ht="14.5" x14ac:dyDescent="0.35">
      <c r="A150" s="45">
        <v>4242</v>
      </c>
      <c r="B150" s="2" t="s">
        <v>887</v>
      </c>
      <c r="C150" s="57" t="s">
        <v>886</v>
      </c>
      <c r="D150" s="1">
        <v>0.94264339152119703</v>
      </c>
      <c r="E150" s="1" t="s">
        <v>4</v>
      </c>
      <c r="F150" s="1">
        <v>0.30747126436781608</v>
      </c>
      <c r="G150" s="1" t="s">
        <v>3</v>
      </c>
      <c r="H150" s="1">
        <v>0.5</v>
      </c>
      <c r="I150" s="1" t="s">
        <v>3</v>
      </c>
      <c r="J150" s="1">
        <v>0.67491563554555678</v>
      </c>
      <c r="K150" s="52">
        <v>36.744437117774069</v>
      </c>
      <c r="L150" s="3" t="s">
        <v>4</v>
      </c>
    </row>
    <row r="151" spans="1:12" ht="14.5" x14ac:dyDescent="0.35">
      <c r="A151" s="45">
        <v>4158</v>
      </c>
      <c r="B151" s="2" t="s">
        <v>885</v>
      </c>
      <c r="C151" s="57" t="s">
        <v>884</v>
      </c>
      <c r="D151" s="1">
        <v>0.13793103448275862</v>
      </c>
      <c r="E151" s="1" t="s">
        <v>4</v>
      </c>
      <c r="F151" s="1" t="s">
        <v>0</v>
      </c>
      <c r="G151" s="1" t="s">
        <v>0</v>
      </c>
      <c r="H151" s="1" t="s">
        <v>0</v>
      </c>
      <c r="I151" s="1" t="s">
        <v>0</v>
      </c>
      <c r="J151" s="1" t="s">
        <v>0</v>
      </c>
      <c r="K151" s="1" t="s">
        <v>0</v>
      </c>
      <c r="L151" s="1" t="s">
        <v>0</v>
      </c>
    </row>
    <row r="152" spans="1:12" ht="14.5" x14ac:dyDescent="0.35">
      <c r="A152" s="45">
        <v>4474</v>
      </c>
      <c r="B152" s="2" t="s">
        <v>883</v>
      </c>
      <c r="C152" s="57" t="s">
        <v>882</v>
      </c>
      <c r="D152" s="1">
        <v>0.9642857142857143</v>
      </c>
      <c r="E152" s="1" t="s">
        <v>3</v>
      </c>
      <c r="F152" s="1">
        <v>0.13043478260869565</v>
      </c>
      <c r="G152" s="1" t="s">
        <v>4</v>
      </c>
      <c r="H152" s="1" t="s">
        <v>0</v>
      </c>
      <c r="I152" s="1" t="s">
        <v>0</v>
      </c>
      <c r="J152" s="1">
        <v>0.55474452554744524</v>
      </c>
      <c r="K152" s="52">
        <v>42.430974293874954</v>
      </c>
      <c r="L152" s="3" t="s">
        <v>4</v>
      </c>
    </row>
    <row r="153" spans="1:12" ht="14.5" x14ac:dyDescent="0.35">
      <c r="A153" s="45">
        <v>90138</v>
      </c>
      <c r="B153" s="2" t="s">
        <v>881</v>
      </c>
      <c r="C153" s="57" t="s">
        <v>880</v>
      </c>
      <c r="D153" s="1" t="s">
        <v>0</v>
      </c>
      <c r="E153" s="1" t="s">
        <v>0</v>
      </c>
      <c r="F153" s="1" t="s">
        <v>0</v>
      </c>
      <c r="G153" s="1" t="s">
        <v>0</v>
      </c>
      <c r="H153" s="1" t="s">
        <v>0</v>
      </c>
      <c r="I153" s="1" t="s">
        <v>0</v>
      </c>
      <c r="J153" s="1">
        <v>0.84090909090909094</v>
      </c>
      <c r="K153" s="51" t="s">
        <v>0</v>
      </c>
      <c r="L153" s="1" t="s">
        <v>0</v>
      </c>
    </row>
    <row r="154" spans="1:12" ht="14.5" x14ac:dyDescent="0.35">
      <c r="A154" s="45">
        <v>5186</v>
      </c>
      <c r="B154" s="2" t="s">
        <v>879</v>
      </c>
      <c r="C154" s="57" t="s">
        <v>878</v>
      </c>
      <c r="D154" s="1" t="s">
        <v>0</v>
      </c>
      <c r="E154" s="1" t="s">
        <v>0</v>
      </c>
      <c r="F154" s="1" t="s">
        <v>0</v>
      </c>
      <c r="G154" s="1" t="s">
        <v>0</v>
      </c>
      <c r="H154" s="1" t="s">
        <v>0</v>
      </c>
      <c r="I154" s="1" t="s">
        <v>0</v>
      </c>
      <c r="J154" s="1">
        <v>0.34146341463414637</v>
      </c>
      <c r="K154" s="51" t="s">
        <v>0</v>
      </c>
      <c r="L154" s="1" t="s">
        <v>0</v>
      </c>
    </row>
    <row r="155" spans="1:12" ht="14.5" x14ac:dyDescent="0.35">
      <c r="A155" s="45">
        <v>92316</v>
      </c>
      <c r="B155" s="2" t="s">
        <v>877</v>
      </c>
      <c r="C155" s="57" t="s">
        <v>876</v>
      </c>
      <c r="D155" s="1" t="s">
        <v>0</v>
      </c>
      <c r="E155" s="1" t="s">
        <v>0</v>
      </c>
      <c r="F155" s="1" t="s">
        <v>0</v>
      </c>
      <c r="G155" s="1" t="s">
        <v>0</v>
      </c>
      <c r="H155" s="1" t="s">
        <v>0</v>
      </c>
      <c r="I155" s="1" t="s">
        <v>0</v>
      </c>
      <c r="J155" s="1" t="s">
        <v>0</v>
      </c>
      <c r="K155" s="3" t="s">
        <v>0</v>
      </c>
      <c r="L155" s="3" t="s">
        <v>0</v>
      </c>
    </row>
    <row r="156" spans="1:12" ht="14.5" x14ac:dyDescent="0.35">
      <c r="A156" s="45">
        <v>85448</v>
      </c>
      <c r="B156" s="2" t="s">
        <v>875</v>
      </c>
      <c r="C156" s="57" t="s">
        <v>874</v>
      </c>
      <c r="D156" s="1" t="s">
        <v>0</v>
      </c>
      <c r="E156" s="1" t="s">
        <v>0</v>
      </c>
      <c r="F156" s="1" t="s">
        <v>0</v>
      </c>
      <c r="G156" s="1" t="s">
        <v>0</v>
      </c>
      <c r="H156" s="1" t="s">
        <v>0</v>
      </c>
      <c r="I156" s="1" t="s">
        <v>0</v>
      </c>
      <c r="J156" s="1" t="s">
        <v>0</v>
      </c>
      <c r="K156" s="1" t="s">
        <v>0</v>
      </c>
      <c r="L156" s="1" t="s">
        <v>0</v>
      </c>
    </row>
    <row r="157" spans="1:12" ht="14.5" x14ac:dyDescent="0.35">
      <c r="A157" s="45">
        <v>4486</v>
      </c>
      <c r="B157" s="2" t="s">
        <v>873</v>
      </c>
      <c r="C157" s="57" t="s">
        <v>872</v>
      </c>
      <c r="D157" s="1" t="s">
        <v>0</v>
      </c>
      <c r="E157" s="1" t="s">
        <v>0</v>
      </c>
      <c r="F157" s="1" t="s">
        <v>0</v>
      </c>
      <c r="G157" s="1" t="s">
        <v>0</v>
      </c>
      <c r="H157" s="1" t="s">
        <v>0</v>
      </c>
      <c r="I157" s="1" t="s">
        <v>0</v>
      </c>
      <c r="J157" s="1">
        <v>0.625</v>
      </c>
      <c r="K157" s="51" t="s">
        <v>0</v>
      </c>
      <c r="L157" s="1" t="s">
        <v>0</v>
      </c>
    </row>
    <row r="158" spans="1:12" ht="14.5" x14ac:dyDescent="0.35">
      <c r="A158" s="45">
        <v>81027</v>
      </c>
      <c r="B158" s="2" t="s">
        <v>871</v>
      </c>
      <c r="C158" s="57" t="s">
        <v>870</v>
      </c>
      <c r="D158" s="1" t="s">
        <v>0</v>
      </c>
      <c r="E158" s="1" t="s">
        <v>0</v>
      </c>
      <c r="F158" s="1" t="s">
        <v>0</v>
      </c>
      <c r="G158" s="1" t="s">
        <v>0</v>
      </c>
      <c r="H158" s="1" t="s">
        <v>0</v>
      </c>
      <c r="I158" s="1" t="s">
        <v>0</v>
      </c>
      <c r="J158" s="1">
        <v>0.2</v>
      </c>
      <c r="K158" s="51" t="s">
        <v>0</v>
      </c>
      <c r="L158" s="1" t="s">
        <v>0</v>
      </c>
    </row>
    <row r="159" spans="1:12" ht="14.5" x14ac:dyDescent="0.35">
      <c r="A159" s="45">
        <v>91773</v>
      </c>
      <c r="B159" s="2" t="s">
        <v>869</v>
      </c>
      <c r="C159" s="57" t="s">
        <v>868</v>
      </c>
      <c r="D159" s="1" t="s">
        <v>0</v>
      </c>
      <c r="E159" s="1" t="s">
        <v>0</v>
      </c>
      <c r="F159" s="1" t="s">
        <v>0</v>
      </c>
      <c r="G159" s="1" t="s">
        <v>0</v>
      </c>
      <c r="H159" s="1" t="s">
        <v>0</v>
      </c>
      <c r="I159" s="1" t="s">
        <v>0</v>
      </c>
      <c r="J159" s="1" t="s">
        <v>0</v>
      </c>
      <c r="K159" s="3" t="s">
        <v>0</v>
      </c>
      <c r="L159" s="3" t="s">
        <v>0</v>
      </c>
    </row>
    <row r="160" spans="1:12" ht="14.5" x14ac:dyDescent="0.35">
      <c r="A160" s="45">
        <v>4370</v>
      </c>
      <c r="B160" s="2" t="s">
        <v>867</v>
      </c>
      <c r="C160" s="57" t="s">
        <v>866</v>
      </c>
      <c r="D160" s="1" t="s">
        <v>0</v>
      </c>
      <c r="E160" s="1" t="s">
        <v>0</v>
      </c>
      <c r="F160" s="1" t="s">
        <v>0</v>
      </c>
      <c r="G160" s="1" t="s">
        <v>0</v>
      </c>
      <c r="H160" s="1" t="s">
        <v>0</v>
      </c>
      <c r="I160" s="1" t="s">
        <v>0</v>
      </c>
      <c r="J160" s="1">
        <v>0.42222222222222222</v>
      </c>
      <c r="K160" s="51" t="s">
        <v>0</v>
      </c>
      <c r="L160" s="1" t="s">
        <v>0</v>
      </c>
    </row>
    <row r="161" spans="1:12" ht="14.5" x14ac:dyDescent="0.35">
      <c r="A161" s="45">
        <v>4381</v>
      </c>
      <c r="B161" s="2" t="s">
        <v>865</v>
      </c>
      <c r="C161" s="57" t="s">
        <v>864</v>
      </c>
      <c r="D161" s="1" t="s">
        <v>0</v>
      </c>
      <c r="E161" s="1" t="s">
        <v>0</v>
      </c>
      <c r="F161" s="1" t="s">
        <v>0</v>
      </c>
      <c r="G161" s="1" t="s">
        <v>0</v>
      </c>
      <c r="H161" s="1" t="s">
        <v>0</v>
      </c>
      <c r="I161" s="1" t="s">
        <v>0</v>
      </c>
      <c r="J161" s="1" t="s">
        <v>0</v>
      </c>
      <c r="K161" s="1" t="s">
        <v>0</v>
      </c>
      <c r="L161" s="1" t="s">
        <v>0</v>
      </c>
    </row>
    <row r="162" spans="1:12" ht="14.5" x14ac:dyDescent="0.35">
      <c r="A162" s="45">
        <v>79467</v>
      </c>
      <c r="B162" s="2" t="s">
        <v>863</v>
      </c>
      <c r="C162" s="57" t="s">
        <v>862</v>
      </c>
      <c r="D162" s="1" t="s">
        <v>0</v>
      </c>
      <c r="E162" s="1" t="s">
        <v>0</v>
      </c>
      <c r="F162" s="1" t="s">
        <v>0</v>
      </c>
      <c r="G162" s="1" t="s">
        <v>0</v>
      </c>
      <c r="H162" s="1" t="s">
        <v>0</v>
      </c>
      <c r="I162" s="1" t="s">
        <v>0</v>
      </c>
      <c r="J162" s="1" t="s">
        <v>0</v>
      </c>
      <c r="K162" s="1" t="s">
        <v>0</v>
      </c>
      <c r="L162" s="1" t="s">
        <v>0</v>
      </c>
    </row>
    <row r="163" spans="1:12" ht="14.5" x14ac:dyDescent="0.35">
      <c r="A163" s="45">
        <v>90533</v>
      </c>
      <c r="B163" s="2" t="s">
        <v>861</v>
      </c>
      <c r="C163" s="57" t="s">
        <v>860</v>
      </c>
      <c r="D163" s="1" t="s">
        <v>0</v>
      </c>
      <c r="E163" s="1" t="s">
        <v>0</v>
      </c>
      <c r="F163" s="1" t="s">
        <v>0</v>
      </c>
      <c r="G163" s="1" t="s">
        <v>0</v>
      </c>
      <c r="H163" s="1" t="s">
        <v>0</v>
      </c>
      <c r="I163" s="1" t="s">
        <v>0</v>
      </c>
      <c r="J163" s="1" t="s">
        <v>0</v>
      </c>
      <c r="K163" s="1" t="s">
        <v>0</v>
      </c>
      <c r="L163" s="1" t="s">
        <v>0</v>
      </c>
    </row>
    <row r="164" spans="1:12" ht="14.5" x14ac:dyDescent="0.35">
      <c r="A164" s="45">
        <v>4160</v>
      </c>
      <c r="B164" s="2" t="s">
        <v>859</v>
      </c>
      <c r="C164" s="57" t="s">
        <v>858</v>
      </c>
      <c r="D164" s="1" t="s">
        <v>0</v>
      </c>
      <c r="E164" s="1" t="s">
        <v>0</v>
      </c>
      <c r="F164" s="1" t="s">
        <v>0</v>
      </c>
      <c r="G164" s="1" t="s">
        <v>0</v>
      </c>
      <c r="H164" s="1" t="s">
        <v>0</v>
      </c>
      <c r="I164" s="1" t="s">
        <v>0</v>
      </c>
      <c r="J164" s="1">
        <v>0.3125</v>
      </c>
      <c r="K164" s="51" t="s">
        <v>0</v>
      </c>
      <c r="L164" s="1" t="s">
        <v>0</v>
      </c>
    </row>
    <row r="165" spans="1:12" ht="14.5" x14ac:dyDescent="0.35">
      <c r="A165" s="45">
        <v>89556</v>
      </c>
      <c r="B165" s="2" t="s">
        <v>857</v>
      </c>
      <c r="C165" s="57" t="s">
        <v>856</v>
      </c>
      <c r="D165" s="1" t="s">
        <v>0</v>
      </c>
      <c r="E165" s="1" t="s">
        <v>0</v>
      </c>
      <c r="F165" s="1" t="s">
        <v>0</v>
      </c>
      <c r="G165" s="1" t="s">
        <v>0</v>
      </c>
      <c r="H165" s="1" t="s">
        <v>0</v>
      </c>
      <c r="I165" s="1" t="s">
        <v>0</v>
      </c>
      <c r="J165" s="1">
        <v>0.33333333333333331</v>
      </c>
      <c r="K165" s="51" t="s">
        <v>0</v>
      </c>
      <c r="L165" s="1" t="s">
        <v>0</v>
      </c>
    </row>
    <row r="166" spans="1:12" ht="14.5" x14ac:dyDescent="0.35">
      <c r="A166" s="45">
        <v>4416</v>
      </c>
      <c r="B166" s="2" t="s">
        <v>855</v>
      </c>
      <c r="C166" s="57" t="s">
        <v>854</v>
      </c>
      <c r="D166" s="1" t="s">
        <v>0</v>
      </c>
      <c r="E166" s="1" t="s">
        <v>0</v>
      </c>
      <c r="F166" s="1" t="s">
        <v>0</v>
      </c>
      <c r="G166" s="1" t="s">
        <v>0</v>
      </c>
      <c r="H166" s="1" t="s">
        <v>0</v>
      </c>
      <c r="I166" s="1" t="s">
        <v>0</v>
      </c>
      <c r="J166" s="1">
        <v>0.41538461538461541</v>
      </c>
      <c r="K166" s="51" t="s">
        <v>0</v>
      </c>
      <c r="L166" s="1" t="s">
        <v>0</v>
      </c>
    </row>
    <row r="167" spans="1:12" ht="14.5" x14ac:dyDescent="0.35">
      <c r="A167" s="45">
        <v>4442</v>
      </c>
      <c r="B167" s="2" t="s">
        <v>853</v>
      </c>
      <c r="C167" s="57" t="s">
        <v>852</v>
      </c>
      <c r="D167" s="1" t="s">
        <v>1198</v>
      </c>
      <c r="E167" s="1" t="s">
        <v>3</v>
      </c>
      <c r="F167" s="1" t="s">
        <v>1197</v>
      </c>
      <c r="G167" s="1" t="s">
        <v>4</v>
      </c>
      <c r="H167" s="1" t="s">
        <v>0</v>
      </c>
      <c r="I167" s="1" t="s">
        <v>0</v>
      </c>
      <c r="J167" s="1">
        <v>0.15315315315315314</v>
      </c>
      <c r="K167" s="52">
        <v>15.315315315315313</v>
      </c>
      <c r="L167" s="3" t="s">
        <v>3</v>
      </c>
    </row>
    <row r="168" spans="1:12" ht="14.5" x14ac:dyDescent="0.35">
      <c r="A168" s="45">
        <v>79077</v>
      </c>
      <c r="B168" s="2" t="s">
        <v>851</v>
      </c>
      <c r="C168" s="57" t="s">
        <v>850</v>
      </c>
      <c r="D168" s="1" t="s">
        <v>0</v>
      </c>
      <c r="E168" s="1" t="s">
        <v>0</v>
      </c>
      <c r="F168" s="1" t="s">
        <v>0</v>
      </c>
      <c r="G168" s="1" t="s">
        <v>0</v>
      </c>
      <c r="H168" s="1" t="s">
        <v>0</v>
      </c>
      <c r="I168" s="1" t="s">
        <v>0</v>
      </c>
      <c r="J168" s="1" t="s">
        <v>0</v>
      </c>
      <c r="K168" s="1" t="s">
        <v>0</v>
      </c>
      <c r="L168" s="1" t="s">
        <v>0</v>
      </c>
    </row>
    <row r="169" spans="1:12" ht="14.5" x14ac:dyDescent="0.35">
      <c r="A169" s="45">
        <v>79988</v>
      </c>
      <c r="B169" s="2" t="s">
        <v>849</v>
      </c>
      <c r="C169" s="57" t="s">
        <v>848</v>
      </c>
      <c r="D169" s="1" t="s">
        <v>0</v>
      </c>
      <c r="E169" s="1" t="s">
        <v>0</v>
      </c>
      <c r="F169" s="1" t="s">
        <v>0</v>
      </c>
      <c r="G169" s="1" t="s">
        <v>0</v>
      </c>
      <c r="H169" s="1" t="s">
        <v>0</v>
      </c>
      <c r="I169" s="1" t="s">
        <v>0</v>
      </c>
      <c r="J169" s="1" t="s">
        <v>0</v>
      </c>
      <c r="K169" s="1" t="s">
        <v>0</v>
      </c>
      <c r="L169" s="1" t="s">
        <v>0</v>
      </c>
    </row>
    <row r="170" spans="1:12" ht="14.5" x14ac:dyDescent="0.35">
      <c r="A170" s="45">
        <v>4487</v>
      </c>
      <c r="B170" s="2" t="s">
        <v>847</v>
      </c>
      <c r="C170" s="57" t="s">
        <v>846</v>
      </c>
      <c r="D170" s="1">
        <v>0.9642857142857143</v>
      </c>
      <c r="E170" s="1" t="s">
        <v>3</v>
      </c>
      <c r="F170" s="1">
        <v>0.08</v>
      </c>
      <c r="G170" s="1" t="s">
        <v>4</v>
      </c>
      <c r="H170" s="1" t="s">
        <v>0</v>
      </c>
      <c r="I170" s="1" t="s">
        <v>0</v>
      </c>
      <c r="J170" s="1">
        <v>0.36216216216216218</v>
      </c>
      <c r="K170" s="52">
        <v>28.216216216216218</v>
      </c>
      <c r="L170" s="3" t="s">
        <v>3</v>
      </c>
    </row>
    <row r="171" spans="1:12" ht="14.5" x14ac:dyDescent="0.35">
      <c r="A171" s="45">
        <v>79074</v>
      </c>
      <c r="B171" s="2" t="s">
        <v>845</v>
      </c>
      <c r="C171" s="57" t="s">
        <v>844</v>
      </c>
      <c r="D171" s="1" t="s">
        <v>0</v>
      </c>
      <c r="E171" s="1" t="s">
        <v>0</v>
      </c>
      <c r="F171" s="1" t="s">
        <v>0</v>
      </c>
      <c r="G171" s="1" t="s">
        <v>0</v>
      </c>
      <c r="H171" s="1" t="s">
        <v>0</v>
      </c>
      <c r="I171" s="1" t="s">
        <v>0</v>
      </c>
      <c r="J171" s="1">
        <v>0.31111111111111112</v>
      </c>
      <c r="K171" s="51" t="s">
        <v>0</v>
      </c>
      <c r="L171" s="1" t="s">
        <v>0</v>
      </c>
    </row>
    <row r="172" spans="1:12" ht="14.5" x14ac:dyDescent="0.35">
      <c r="A172" s="45">
        <v>4300</v>
      </c>
      <c r="B172" s="2" t="s">
        <v>843</v>
      </c>
      <c r="C172" s="57" t="s">
        <v>842</v>
      </c>
      <c r="D172" s="1" t="s">
        <v>0</v>
      </c>
      <c r="E172" s="1" t="s">
        <v>0</v>
      </c>
      <c r="F172" s="1" t="s">
        <v>0</v>
      </c>
      <c r="G172" s="1" t="s">
        <v>0</v>
      </c>
      <c r="H172" s="1" t="s">
        <v>0</v>
      </c>
      <c r="I172" s="1" t="s">
        <v>0</v>
      </c>
      <c r="J172" s="1" t="s">
        <v>0</v>
      </c>
      <c r="K172" s="1" t="s">
        <v>0</v>
      </c>
      <c r="L172" s="1" t="s">
        <v>0</v>
      </c>
    </row>
    <row r="173" spans="1:12" ht="14.5" x14ac:dyDescent="0.35">
      <c r="A173" s="45">
        <v>90331</v>
      </c>
      <c r="B173" s="2" t="s">
        <v>841</v>
      </c>
      <c r="C173" s="57" t="s">
        <v>840</v>
      </c>
      <c r="D173" s="1" t="s">
        <v>0</v>
      </c>
      <c r="E173" s="1" t="s">
        <v>0</v>
      </c>
      <c r="F173" s="1" t="s">
        <v>0</v>
      </c>
      <c r="G173" s="1" t="s">
        <v>0</v>
      </c>
      <c r="H173" s="1" t="s">
        <v>0</v>
      </c>
      <c r="I173" s="1" t="s">
        <v>0</v>
      </c>
      <c r="J173" s="1" t="s">
        <v>0</v>
      </c>
      <c r="K173" s="1" t="s">
        <v>0</v>
      </c>
      <c r="L173" s="1" t="s">
        <v>0</v>
      </c>
    </row>
    <row r="174" spans="1:12" ht="14.5" x14ac:dyDescent="0.35">
      <c r="A174" s="45">
        <v>80032</v>
      </c>
      <c r="B174" s="2" t="s">
        <v>839</v>
      </c>
      <c r="C174" s="57" t="s">
        <v>838</v>
      </c>
      <c r="D174" s="1" t="s">
        <v>0</v>
      </c>
      <c r="E174" s="1" t="s">
        <v>0</v>
      </c>
      <c r="F174" s="1" t="s">
        <v>0</v>
      </c>
      <c r="G174" s="1" t="s">
        <v>0</v>
      </c>
      <c r="H174" s="1" t="s">
        <v>0</v>
      </c>
      <c r="I174" s="1" t="s">
        <v>0</v>
      </c>
      <c r="J174" s="1" t="s">
        <v>0</v>
      </c>
      <c r="K174" s="1" t="s">
        <v>0</v>
      </c>
      <c r="L174" s="1" t="s">
        <v>0</v>
      </c>
    </row>
    <row r="175" spans="1:12" ht="14.5" x14ac:dyDescent="0.35">
      <c r="A175" s="45">
        <v>4501</v>
      </c>
      <c r="B175" s="2" t="s">
        <v>837</v>
      </c>
      <c r="C175" s="57" t="s">
        <v>836</v>
      </c>
      <c r="D175" s="1">
        <v>0.94666666666666666</v>
      </c>
      <c r="E175" s="1" t="s">
        <v>4</v>
      </c>
      <c r="F175" s="1">
        <v>4.9180327868852458E-2</v>
      </c>
      <c r="G175" s="1" t="s">
        <v>4</v>
      </c>
      <c r="H175" s="1" t="s">
        <v>0</v>
      </c>
      <c r="I175" s="1" t="s">
        <v>0</v>
      </c>
      <c r="J175" s="1">
        <v>0.34590163934426227</v>
      </c>
      <c r="K175" s="52">
        <v>29.672131147540981</v>
      </c>
      <c r="L175" s="3" t="s">
        <v>4</v>
      </c>
    </row>
    <row r="176" spans="1:12" ht="14.5" x14ac:dyDescent="0.35">
      <c r="A176" s="45">
        <v>4263</v>
      </c>
      <c r="B176" s="2" t="s">
        <v>835</v>
      </c>
      <c r="C176" s="57" t="s">
        <v>834</v>
      </c>
      <c r="D176" s="1">
        <v>0.90666666666666662</v>
      </c>
      <c r="E176" s="1" t="s">
        <v>4</v>
      </c>
      <c r="F176" s="1">
        <v>3.0303030303030304E-2</v>
      </c>
      <c r="G176" s="1" t="s">
        <v>4</v>
      </c>
      <c r="H176" s="1" t="s">
        <v>0</v>
      </c>
      <c r="I176" s="1" t="s">
        <v>0</v>
      </c>
      <c r="J176" s="1">
        <v>0.15371024734982333</v>
      </c>
      <c r="K176" s="52">
        <v>12.340721704679304</v>
      </c>
      <c r="L176" s="3" t="s">
        <v>3</v>
      </c>
    </row>
    <row r="177" spans="1:12" ht="14.5" x14ac:dyDescent="0.35">
      <c r="A177" s="45">
        <v>79443</v>
      </c>
      <c r="B177" s="2" t="s">
        <v>833</v>
      </c>
      <c r="C177" s="57" t="s">
        <v>832</v>
      </c>
      <c r="D177" s="1" t="s">
        <v>0</v>
      </c>
      <c r="E177" s="1" t="s">
        <v>0</v>
      </c>
      <c r="F177" s="1" t="s">
        <v>0</v>
      </c>
      <c r="G177" s="1" t="s">
        <v>0</v>
      </c>
      <c r="H177" s="1" t="s">
        <v>0</v>
      </c>
      <c r="I177" s="1" t="s">
        <v>0</v>
      </c>
      <c r="J177" s="1">
        <v>0.77142857142857146</v>
      </c>
      <c r="K177" s="51" t="s">
        <v>0</v>
      </c>
      <c r="L177" s="1" t="s">
        <v>0</v>
      </c>
    </row>
    <row r="178" spans="1:12" ht="14.5" x14ac:dyDescent="0.35">
      <c r="A178" s="45">
        <v>89917</v>
      </c>
      <c r="B178" s="2" t="s">
        <v>831</v>
      </c>
      <c r="C178" s="57" t="s">
        <v>830</v>
      </c>
      <c r="D178" s="1" t="s">
        <v>0</v>
      </c>
      <c r="E178" s="1" t="s">
        <v>0</v>
      </c>
      <c r="F178" s="1" t="s">
        <v>0</v>
      </c>
      <c r="G178" s="1" t="s">
        <v>0</v>
      </c>
      <c r="H178" s="1" t="s">
        <v>0</v>
      </c>
      <c r="I178" s="1" t="s">
        <v>0</v>
      </c>
      <c r="J178" s="1">
        <v>0.65306122448979587</v>
      </c>
      <c r="K178" s="51" t="s">
        <v>0</v>
      </c>
      <c r="L178" s="1" t="s">
        <v>0</v>
      </c>
    </row>
    <row r="179" spans="1:12" ht="14.5" x14ac:dyDescent="0.35">
      <c r="A179" s="45">
        <v>79049</v>
      </c>
      <c r="B179" s="2" t="s">
        <v>829</v>
      </c>
      <c r="C179" s="57" t="s">
        <v>828</v>
      </c>
      <c r="D179" s="1" t="s">
        <v>0</v>
      </c>
      <c r="E179" s="1" t="s">
        <v>0</v>
      </c>
      <c r="F179" s="1" t="s">
        <v>0</v>
      </c>
      <c r="G179" s="1" t="s">
        <v>0</v>
      </c>
      <c r="H179" s="1" t="s">
        <v>0</v>
      </c>
      <c r="I179" s="1" t="s">
        <v>0</v>
      </c>
      <c r="J179" s="1">
        <v>0.67272727272727273</v>
      </c>
      <c r="K179" s="51" t="s">
        <v>0</v>
      </c>
      <c r="L179" s="1" t="s">
        <v>0</v>
      </c>
    </row>
    <row r="180" spans="1:12" ht="14.5" x14ac:dyDescent="0.35">
      <c r="A180" s="45">
        <v>89914</v>
      </c>
      <c r="B180" s="2" t="s">
        <v>827</v>
      </c>
      <c r="C180" s="57" t="s">
        <v>826</v>
      </c>
      <c r="D180" s="1" t="s">
        <v>0</v>
      </c>
      <c r="E180" s="1" t="s">
        <v>0</v>
      </c>
      <c r="F180" s="1" t="s">
        <v>0</v>
      </c>
      <c r="G180" s="1" t="s">
        <v>0</v>
      </c>
      <c r="H180" s="1" t="s">
        <v>0</v>
      </c>
      <c r="I180" s="1" t="s">
        <v>0</v>
      </c>
      <c r="J180" s="1">
        <v>0.2</v>
      </c>
      <c r="K180" s="51" t="s">
        <v>0</v>
      </c>
      <c r="L180" s="1" t="s">
        <v>0</v>
      </c>
    </row>
    <row r="181" spans="1:12" ht="14.5" x14ac:dyDescent="0.35">
      <c r="A181" s="45">
        <v>89915</v>
      </c>
      <c r="B181" s="2" t="s">
        <v>825</v>
      </c>
      <c r="C181" s="57" t="s">
        <v>824</v>
      </c>
      <c r="D181" s="1" t="s">
        <v>0</v>
      </c>
      <c r="E181" s="1" t="s">
        <v>0</v>
      </c>
      <c r="F181" s="1" t="s">
        <v>0</v>
      </c>
      <c r="G181" s="1" t="s">
        <v>0</v>
      </c>
      <c r="H181" s="1" t="s">
        <v>0</v>
      </c>
      <c r="I181" s="1" t="s">
        <v>0</v>
      </c>
      <c r="J181" s="1">
        <v>0.45454545454545453</v>
      </c>
      <c r="K181" s="51" t="s">
        <v>0</v>
      </c>
      <c r="L181" s="1" t="s">
        <v>0</v>
      </c>
    </row>
    <row r="182" spans="1:12" ht="14.5" x14ac:dyDescent="0.35">
      <c r="A182" s="45">
        <v>90284</v>
      </c>
      <c r="B182" s="2" t="s">
        <v>823</v>
      </c>
      <c r="C182" s="57" t="s">
        <v>822</v>
      </c>
      <c r="D182" s="1" t="s">
        <v>0</v>
      </c>
      <c r="E182" s="1" t="s">
        <v>0</v>
      </c>
      <c r="F182" s="1" t="s">
        <v>0</v>
      </c>
      <c r="G182" s="1" t="s">
        <v>0</v>
      </c>
      <c r="H182" s="1" t="s">
        <v>0</v>
      </c>
      <c r="I182" s="1" t="s">
        <v>0</v>
      </c>
      <c r="J182" s="1" t="s">
        <v>0</v>
      </c>
      <c r="K182" s="1" t="s">
        <v>0</v>
      </c>
      <c r="L182" s="1" t="s">
        <v>0</v>
      </c>
    </row>
    <row r="183" spans="1:12" ht="14.5" x14ac:dyDescent="0.35">
      <c r="A183" s="45">
        <v>90541</v>
      </c>
      <c r="B183" s="2" t="s">
        <v>821</v>
      </c>
      <c r="C183" s="57" t="s">
        <v>820</v>
      </c>
      <c r="D183" s="1" t="s">
        <v>0</v>
      </c>
      <c r="E183" s="1" t="s">
        <v>0</v>
      </c>
      <c r="F183" s="1" t="s">
        <v>0</v>
      </c>
      <c r="G183" s="1" t="s">
        <v>0</v>
      </c>
      <c r="H183" s="1" t="s">
        <v>0</v>
      </c>
      <c r="I183" s="1" t="s">
        <v>0</v>
      </c>
      <c r="J183" s="1">
        <v>0.46341463414634149</v>
      </c>
      <c r="K183" s="51" t="s">
        <v>0</v>
      </c>
      <c r="L183" s="1" t="s">
        <v>0</v>
      </c>
    </row>
    <row r="184" spans="1:12" ht="14.5" x14ac:dyDescent="0.35">
      <c r="A184" s="45">
        <v>4246</v>
      </c>
      <c r="B184" s="2" t="s">
        <v>819</v>
      </c>
      <c r="C184" s="57" t="s">
        <v>818</v>
      </c>
      <c r="D184" s="1">
        <v>0.95238095238095233</v>
      </c>
      <c r="E184" s="1" t="s">
        <v>3</v>
      </c>
      <c r="F184" s="1">
        <v>0.22289156626506024</v>
      </c>
      <c r="G184" s="1" t="s">
        <v>3</v>
      </c>
      <c r="H184" s="1">
        <v>0.6785714285714286</v>
      </c>
      <c r="I184" s="1" t="s">
        <v>3</v>
      </c>
      <c r="J184" s="1">
        <v>0.64529520295202947</v>
      </c>
      <c r="K184" s="52">
        <v>42.240363668696922</v>
      </c>
      <c r="L184" s="3" t="s">
        <v>4</v>
      </c>
    </row>
    <row r="185" spans="1:12" ht="14.5" x14ac:dyDescent="0.35">
      <c r="A185" s="45">
        <v>81099</v>
      </c>
      <c r="B185" s="2" t="s">
        <v>817</v>
      </c>
      <c r="C185" s="57" t="s">
        <v>816</v>
      </c>
      <c r="D185" s="1" t="s">
        <v>0</v>
      </c>
      <c r="E185" s="1" t="s">
        <v>0</v>
      </c>
      <c r="F185" s="1" t="s">
        <v>0</v>
      </c>
      <c r="G185" s="1" t="s">
        <v>0</v>
      </c>
      <c r="H185" s="1" t="s">
        <v>0</v>
      </c>
      <c r="I185" s="1" t="s">
        <v>0</v>
      </c>
      <c r="J185" s="1">
        <v>0.44285714285714284</v>
      </c>
      <c r="K185" s="51" t="s">
        <v>0</v>
      </c>
      <c r="L185" s="1" t="s">
        <v>0</v>
      </c>
    </row>
    <row r="186" spans="1:12" ht="14.5" x14ac:dyDescent="0.35">
      <c r="A186" s="45">
        <v>79441</v>
      </c>
      <c r="B186" s="2" t="s">
        <v>815</v>
      </c>
      <c r="C186" s="57" t="s">
        <v>814</v>
      </c>
      <c r="D186" s="1" t="s">
        <v>0</v>
      </c>
      <c r="E186" s="1" t="s">
        <v>0</v>
      </c>
      <c r="F186" s="1" t="s">
        <v>0</v>
      </c>
      <c r="G186" s="1" t="s">
        <v>0</v>
      </c>
      <c r="H186" s="1" t="s">
        <v>0</v>
      </c>
      <c r="I186" s="1" t="s">
        <v>0</v>
      </c>
      <c r="J186" s="1" t="s">
        <v>0</v>
      </c>
      <c r="K186" s="1" t="s">
        <v>0</v>
      </c>
      <c r="L186" s="1" t="s">
        <v>0</v>
      </c>
    </row>
    <row r="187" spans="1:12" ht="14.5" x14ac:dyDescent="0.35">
      <c r="A187" s="45">
        <v>92302</v>
      </c>
      <c r="B187" s="2" t="s">
        <v>813</v>
      </c>
      <c r="C187" s="57" t="s">
        <v>812</v>
      </c>
      <c r="D187" s="1" t="s">
        <v>0</v>
      </c>
      <c r="E187" s="1" t="s">
        <v>0</v>
      </c>
      <c r="F187" s="1" t="s">
        <v>0</v>
      </c>
      <c r="G187" s="1" t="s">
        <v>0</v>
      </c>
      <c r="H187" s="1" t="s">
        <v>0</v>
      </c>
      <c r="I187" s="1" t="s">
        <v>0</v>
      </c>
      <c r="J187" s="1">
        <v>0.29508196721311475</v>
      </c>
      <c r="K187" s="50" t="s">
        <v>0</v>
      </c>
      <c r="L187" s="3" t="s">
        <v>0</v>
      </c>
    </row>
    <row r="188" spans="1:12" ht="14.5" x14ac:dyDescent="0.35">
      <c r="A188" s="45">
        <v>88321</v>
      </c>
      <c r="B188" s="2" t="s">
        <v>811</v>
      </c>
      <c r="C188" s="57" t="s">
        <v>810</v>
      </c>
      <c r="D188" s="1" t="s">
        <v>0</v>
      </c>
      <c r="E188" s="1" t="s">
        <v>0</v>
      </c>
      <c r="F188" s="1" t="s">
        <v>0</v>
      </c>
      <c r="G188" s="1" t="s">
        <v>0</v>
      </c>
      <c r="H188" s="1" t="s">
        <v>0</v>
      </c>
      <c r="I188" s="1" t="s">
        <v>0</v>
      </c>
      <c r="J188" s="1">
        <v>0.53333333333333333</v>
      </c>
      <c r="K188" s="51" t="s">
        <v>0</v>
      </c>
      <c r="L188" s="1" t="s">
        <v>0</v>
      </c>
    </row>
    <row r="189" spans="1:12" ht="14.5" x14ac:dyDescent="0.35">
      <c r="A189" s="45">
        <v>6258</v>
      </c>
      <c r="B189" s="2" t="s">
        <v>809</v>
      </c>
      <c r="C189" s="57" t="s">
        <v>808</v>
      </c>
      <c r="D189" s="1" t="s">
        <v>0</v>
      </c>
      <c r="E189" s="1" t="s">
        <v>0</v>
      </c>
      <c r="F189" s="1" t="s">
        <v>0</v>
      </c>
      <c r="G189" s="1" t="s">
        <v>0</v>
      </c>
      <c r="H189" s="1" t="s">
        <v>0</v>
      </c>
      <c r="I189" s="1" t="s">
        <v>0</v>
      </c>
      <c r="J189" s="1">
        <v>0.54054054054054057</v>
      </c>
      <c r="K189" s="51" t="s">
        <v>0</v>
      </c>
      <c r="L189" s="1" t="s">
        <v>0</v>
      </c>
    </row>
    <row r="190" spans="1:12" ht="14.5" x14ac:dyDescent="0.35">
      <c r="A190" s="45">
        <v>6357</v>
      </c>
      <c r="B190" s="2" t="s">
        <v>807</v>
      </c>
      <c r="C190" s="57" t="s">
        <v>806</v>
      </c>
      <c r="D190" s="1" t="s">
        <v>0</v>
      </c>
      <c r="E190" s="1" t="s">
        <v>0</v>
      </c>
      <c r="F190" s="1" t="s">
        <v>0</v>
      </c>
      <c r="G190" s="1" t="s">
        <v>0</v>
      </c>
      <c r="H190" s="1" t="s">
        <v>0</v>
      </c>
      <c r="I190" s="1" t="s">
        <v>0</v>
      </c>
      <c r="J190" s="1">
        <v>0.65</v>
      </c>
      <c r="K190" s="51" t="s">
        <v>0</v>
      </c>
      <c r="L190" s="1" t="s">
        <v>0</v>
      </c>
    </row>
    <row r="191" spans="1:12" ht="14.5" x14ac:dyDescent="0.35">
      <c r="A191" s="45">
        <v>4174</v>
      </c>
      <c r="B191" s="2" t="s">
        <v>805</v>
      </c>
      <c r="C191" s="57" t="s">
        <v>804</v>
      </c>
      <c r="D191" s="1" t="s">
        <v>1198</v>
      </c>
      <c r="E191" s="1" t="s">
        <v>3</v>
      </c>
      <c r="F191" s="1" t="s">
        <v>1197</v>
      </c>
      <c r="G191" s="1" t="s">
        <v>4</v>
      </c>
      <c r="H191" s="1" t="s">
        <v>0</v>
      </c>
      <c r="I191" s="1" t="s">
        <v>0</v>
      </c>
      <c r="J191" s="1">
        <v>0.25102880658436216</v>
      </c>
      <c r="K191" s="52">
        <v>25.102880658436217</v>
      </c>
      <c r="L191" s="3" t="s">
        <v>3</v>
      </c>
    </row>
    <row r="192" spans="1:12" ht="14.5" x14ac:dyDescent="0.35">
      <c r="A192" s="45">
        <v>4228</v>
      </c>
      <c r="B192" s="2" t="s">
        <v>803</v>
      </c>
      <c r="C192" s="57" t="s">
        <v>802</v>
      </c>
      <c r="D192" s="1" t="s">
        <v>0</v>
      </c>
      <c r="E192" s="1" t="s">
        <v>0</v>
      </c>
      <c r="F192" s="1" t="s">
        <v>0</v>
      </c>
      <c r="G192" s="1" t="s">
        <v>0</v>
      </c>
      <c r="H192" s="1" t="s">
        <v>0</v>
      </c>
      <c r="I192" s="1" t="s">
        <v>0</v>
      </c>
      <c r="J192" s="1">
        <v>0.4</v>
      </c>
      <c r="K192" s="51" t="s">
        <v>0</v>
      </c>
      <c r="L192" s="1" t="s">
        <v>0</v>
      </c>
    </row>
    <row r="193" spans="1:12" ht="14.5" x14ac:dyDescent="0.35">
      <c r="A193" s="45">
        <v>4243</v>
      </c>
      <c r="B193" s="2" t="s">
        <v>801</v>
      </c>
      <c r="C193" s="57" t="s">
        <v>800</v>
      </c>
      <c r="D193" s="1">
        <v>0.95918367346938771</v>
      </c>
      <c r="E193" s="1" t="s">
        <v>3</v>
      </c>
      <c r="F193" s="1">
        <v>0.18650793650793651</v>
      </c>
      <c r="G193" s="1" t="s">
        <v>3</v>
      </c>
      <c r="H193" s="1">
        <v>0.5</v>
      </c>
      <c r="I193" s="1" t="s">
        <v>3</v>
      </c>
      <c r="J193" s="1">
        <v>0.51499348109517606</v>
      </c>
      <c r="K193" s="52">
        <v>32.848554458723953</v>
      </c>
      <c r="L193" s="3" t="s">
        <v>4</v>
      </c>
    </row>
    <row r="194" spans="1:12" ht="14.5" x14ac:dyDescent="0.35">
      <c r="A194" s="45">
        <v>91170</v>
      </c>
      <c r="B194" s="2" t="s">
        <v>799</v>
      </c>
      <c r="C194" s="57" t="s">
        <v>798</v>
      </c>
      <c r="D194" s="1" t="s">
        <v>0</v>
      </c>
      <c r="E194" s="1" t="s">
        <v>0</v>
      </c>
      <c r="F194" s="1" t="s">
        <v>0</v>
      </c>
      <c r="G194" s="1" t="s">
        <v>0</v>
      </c>
      <c r="H194" s="1" t="s">
        <v>0</v>
      </c>
      <c r="I194" s="1" t="s">
        <v>0</v>
      </c>
      <c r="J194" s="1">
        <v>0.16666666666666666</v>
      </c>
      <c r="K194" s="51" t="s">
        <v>0</v>
      </c>
      <c r="L194" s="1" t="s">
        <v>0</v>
      </c>
    </row>
    <row r="195" spans="1:12" ht="14.5" x14ac:dyDescent="0.35">
      <c r="A195" s="45">
        <v>91938</v>
      </c>
      <c r="B195" s="2" t="s">
        <v>797</v>
      </c>
      <c r="C195" s="57" t="s">
        <v>796</v>
      </c>
      <c r="D195" s="1" t="s">
        <v>0</v>
      </c>
      <c r="E195" s="1" t="s">
        <v>0</v>
      </c>
      <c r="F195" s="1" t="s">
        <v>0</v>
      </c>
      <c r="G195" s="1" t="s">
        <v>0</v>
      </c>
      <c r="H195" s="1" t="s">
        <v>0</v>
      </c>
      <c r="I195" s="1" t="s">
        <v>0</v>
      </c>
      <c r="J195" s="1">
        <v>0.10638297872340426</v>
      </c>
      <c r="K195" s="50" t="s">
        <v>0</v>
      </c>
      <c r="L195" s="3" t="s">
        <v>0</v>
      </c>
    </row>
    <row r="196" spans="1:12" ht="14.5" x14ac:dyDescent="0.35">
      <c r="A196" s="45">
        <v>91939</v>
      </c>
      <c r="B196" s="2" t="s">
        <v>795</v>
      </c>
      <c r="C196" s="57" t="s">
        <v>794</v>
      </c>
      <c r="D196" s="1" t="s">
        <v>0</v>
      </c>
      <c r="E196" s="1" t="s">
        <v>0</v>
      </c>
      <c r="F196" s="1" t="s">
        <v>0</v>
      </c>
      <c r="G196" s="1" t="s">
        <v>0</v>
      </c>
      <c r="H196" s="1" t="s">
        <v>0</v>
      </c>
      <c r="I196" s="1" t="s">
        <v>0</v>
      </c>
      <c r="J196" s="1">
        <v>0.13043478260869565</v>
      </c>
      <c r="K196" s="50" t="s">
        <v>0</v>
      </c>
      <c r="L196" s="3" t="s">
        <v>0</v>
      </c>
    </row>
    <row r="197" spans="1:12" ht="14.5" x14ac:dyDescent="0.35">
      <c r="A197" s="45">
        <v>89850</v>
      </c>
      <c r="B197" s="2" t="s">
        <v>793</v>
      </c>
      <c r="C197" s="57" t="s">
        <v>792</v>
      </c>
      <c r="D197" s="1" t="s">
        <v>0</v>
      </c>
      <c r="E197" s="1" t="s">
        <v>0</v>
      </c>
      <c r="F197" s="1" t="s">
        <v>0</v>
      </c>
      <c r="G197" s="1" t="s">
        <v>0</v>
      </c>
      <c r="H197" s="1" t="s">
        <v>0</v>
      </c>
      <c r="I197" s="1" t="s">
        <v>0</v>
      </c>
      <c r="J197" s="1">
        <v>0.20689655172413793</v>
      </c>
      <c r="K197" s="51" t="s">
        <v>0</v>
      </c>
      <c r="L197" s="1" t="s">
        <v>0</v>
      </c>
    </row>
    <row r="198" spans="1:12" ht="14.5" x14ac:dyDescent="0.35">
      <c r="A198" s="45">
        <v>87401</v>
      </c>
      <c r="B198" s="2" t="s">
        <v>791</v>
      </c>
      <c r="C198" s="57" t="s">
        <v>790</v>
      </c>
      <c r="D198" s="1" t="s">
        <v>0</v>
      </c>
      <c r="E198" s="1" t="s">
        <v>0</v>
      </c>
      <c r="F198" s="1" t="s">
        <v>0</v>
      </c>
      <c r="G198" s="1" t="s">
        <v>0</v>
      </c>
      <c r="H198" s="1" t="s">
        <v>0</v>
      </c>
      <c r="I198" s="1" t="s">
        <v>0</v>
      </c>
      <c r="J198" s="1">
        <v>0.47560975609756095</v>
      </c>
      <c r="K198" s="51" t="s">
        <v>0</v>
      </c>
      <c r="L198" s="1" t="s">
        <v>0</v>
      </c>
    </row>
    <row r="199" spans="1:12" ht="14.5" x14ac:dyDescent="0.35">
      <c r="A199" s="45">
        <v>78833</v>
      </c>
      <c r="B199" s="2" t="s">
        <v>789</v>
      </c>
      <c r="C199" s="57" t="s">
        <v>788</v>
      </c>
      <c r="D199" s="1" t="s">
        <v>0</v>
      </c>
      <c r="E199" s="1" t="s">
        <v>0</v>
      </c>
      <c r="F199" s="1" t="s">
        <v>0</v>
      </c>
      <c r="G199" s="1" t="s">
        <v>0</v>
      </c>
      <c r="H199" s="1" t="s">
        <v>0</v>
      </c>
      <c r="I199" s="1" t="s">
        <v>0</v>
      </c>
      <c r="J199" s="1" t="s">
        <v>0</v>
      </c>
      <c r="K199" s="1" t="s">
        <v>0</v>
      </c>
      <c r="L199" s="1" t="s">
        <v>0</v>
      </c>
    </row>
    <row r="200" spans="1:12" ht="14.5" x14ac:dyDescent="0.35">
      <c r="A200" s="45">
        <v>90506</v>
      </c>
      <c r="B200" s="2" t="s">
        <v>787</v>
      </c>
      <c r="C200" s="57" t="s">
        <v>786</v>
      </c>
      <c r="D200" s="1" t="s">
        <v>0</v>
      </c>
      <c r="E200" s="1" t="s">
        <v>0</v>
      </c>
      <c r="F200" s="1" t="s">
        <v>0</v>
      </c>
      <c r="G200" s="1" t="s">
        <v>0</v>
      </c>
      <c r="H200" s="1" t="s">
        <v>0</v>
      </c>
      <c r="I200" s="1" t="s">
        <v>0</v>
      </c>
      <c r="J200" s="1" t="s">
        <v>0</v>
      </c>
      <c r="K200" s="1" t="s">
        <v>0</v>
      </c>
      <c r="L200" s="1" t="s">
        <v>0</v>
      </c>
    </row>
    <row r="201" spans="1:12" ht="14.5" x14ac:dyDescent="0.35">
      <c r="A201" s="45">
        <v>4421</v>
      </c>
      <c r="B201" s="2" t="s">
        <v>785</v>
      </c>
      <c r="C201" s="57" t="s">
        <v>784</v>
      </c>
      <c r="D201" s="1" t="s">
        <v>0</v>
      </c>
      <c r="E201" s="1" t="s">
        <v>0</v>
      </c>
      <c r="F201" s="1" t="s">
        <v>0</v>
      </c>
      <c r="G201" s="1" t="s">
        <v>0</v>
      </c>
      <c r="H201" s="1" t="s">
        <v>0</v>
      </c>
      <c r="I201" s="1" t="s">
        <v>0</v>
      </c>
      <c r="J201" s="1" t="s">
        <v>0</v>
      </c>
      <c r="K201" s="1" t="s">
        <v>0</v>
      </c>
      <c r="L201" s="1" t="s">
        <v>0</v>
      </c>
    </row>
    <row r="202" spans="1:12" ht="14.5" x14ac:dyDescent="0.35">
      <c r="A202" s="45">
        <v>743644</v>
      </c>
      <c r="B202" s="2" t="s">
        <v>783</v>
      </c>
      <c r="C202" s="57" t="s">
        <v>782</v>
      </c>
      <c r="D202" s="1" t="s">
        <v>0</v>
      </c>
      <c r="E202" s="1" t="s">
        <v>0</v>
      </c>
      <c r="F202" s="1" t="s">
        <v>0</v>
      </c>
      <c r="G202" s="1" t="s">
        <v>0</v>
      </c>
      <c r="H202" s="1" t="s">
        <v>0</v>
      </c>
      <c r="I202" s="1" t="s">
        <v>0</v>
      </c>
      <c r="J202" s="1">
        <v>0.35714285714285715</v>
      </c>
      <c r="K202" s="50" t="s">
        <v>0</v>
      </c>
      <c r="L202" s="3" t="s">
        <v>0</v>
      </c>
    </row>
    <row r="203" spans="1:12" ht="14.5" x14ac:dyDescent="0.35">
      <c r="A203" s="45">
        <v>6365</v>
      </c>
      <c r="B203" s="2" t="s">
        <v>781</v>
      </c>
      <c r="C203" s="57" t="s">
        <v>780</v>
      </c>
      <c r="D203" s="1" t="s">
        <v>0</v>
      </c>
      <c r="E203" s="1" t="s">
        <v>0</v>
      </c>
      <c r="F203" s="1" t="s">
        <v>0</v>
      </c>
      <c r="G203" s="1" t="s">
        <v>0</v>
      </c>
      <c r="H203" s="1" t="s">
        <v>0</v>
      </c>
      <c r="I203" s="1" t="s">
        <v>0</v>
      </c>
      <c r="J203" s="1">
        <v>0.38095238095238093</v>
      </c>
      <c r="K203" s="51" t="s">
        <v>0</v>
      </c>
      <c r="L203" s="1" t="s">
        <v>0</v>
      </c>
    </row>
    <row r="204" spans="1:12" ht="14.5" x14ac:dyDescent="0.35">
      <c r="A204" s="45">
        <v>79981</v>
      </c>
      <c r="B204" s="2" t="s">
        <v>779</v>
      </c>
      <c r="C204" s="57" t="s">
        <v>778</v>
      </c>
      <c r="D204" s="1" t="s">
        <v>0</v>
      </c>
      <c r="E204" s="1" t="s">
        <v>0</v>
      </c>
      <c r="F204" s="1" t="s">
        <v>0</v>
      </c>
      <c r="G204" s="1" t="s">
        <v>0</v>
      </c>
      <c r="H204" s="1" t="s">
        <v>0</v>
      </c>
      <c r="I204" s="1" t="s">
        <v>0</v>
      </c>
      <c r="J204" s="1" t="s">
        <v>0</v>
      </c>
      <c r="K204" s="1" t="s">
        <v>0</v>
      </c>
      <c r="L204" s="1" t="s">
        <v>0</v>
      </c>
    </row>
    <row r="205" spans="1:12" ht="14.5" x14ac:dyDescent="0.35">
      <c r="A205" s="45">
        <v>81045</v>
      </c>
      <c r="B205" s="2" t="s">
        <v>777</v>
      </c>
      <c r="C205" s="57" t="s">
        <v>776</v>
      </c>
      <c r="D205" s="1" t="s">
        <v>1198</v>
      </c>
      <c r="E205" s="1" t="s">
        <v>3</v>
      </c>
      <c r="F205" s="1">
        <v>0.30769230769230771</v>
      </c>
      <c r="G205" s="1" t="s">
        <v>3</v>
      </c>
      <c r="H205" s="1" t="s">
        <v>0</v>
      </c>
      <c r="I205" s="1" t="s">
        <v>0</v>
      </c>
      <c r="J205" s="1">
        <v>0.75471698113207553</v>
      </c>
      <c r="K205" s="52">
        <v>44.702467343976778</v>
      </c>
      <c r="L205" s="3" t="s">
        <v>4</v>
      </c>
    </row>
    <row r="206" spans="1:12" ht="14.5" x14ac:dyDescent="0.35">
      <c r="A206" s="45">
        <v>81043</v>
      </c>
      <c r="B206" s="2" t="s">
        <v>775</v>
      </c>
      <c r="C206" s="57" t="s">
        <v>774</v>
      </c>
      <c r="D206" s="1" t="s">
        <v>0</v>
      </c>
      <c r="E206" s="1" t="s">
        <v>0</v>
      </c>
      <c r="F206" s="1" t="s">
        <v>0</v>
      </c>
      <c r="G206" s="1" t="s">
        <v>0</v>
      </c>
      <c r="H206" s="1" t="s">
        <v>0</v>
      </c>
      <c r="I206" s="1" t="s">
        <v>0</v>
      </c>
      <c r="J206" s="1">
        <v>0.21739130434782608</v>
      </c>
      <c r="K206" s="51" t="s">
        <v>0</v>
      </c>
      <c r="L206" s="1" t="s">
        <v>0</v>
      </c>
    </row>
    <row r="207" spans="1:12" ht="14.5" x14ac:dyDescent="0.35">
      <c r="A207" s="45">
        <v>6446</v>
      </c>
      <c r="B207" s="2" t="s">
        <v>773</v>
      </c>
      <c r="C207" s="57" t="s">
        <v>772</v>
      </c>
      <c r="D207" s="1" t="s">
        <v>1198</v>
      </c>
      <c r="E207" s="1" t="s">
        <v>3</v>
      </c>
      <c r="F207" s="1" t="s">
        <v>1197</v>
      </c>
      <c r="G207" s="1" t="s">
        <v>4</v>
      </c>
      <c r="H207" s="1" t="s">
        <v>0</v>
      </c>
      <c r="I207" s="1" t="s">
        <v>0</v>
      </c>
      <c r="J207" s="1">
        <v>0.15789473684210525</v>
      </c>
      <c r="K207" s="52">
        <v>15.789473684210526</v>
      </c>
      <c r="L207" s="3" t="s">
        <v>3</v>
      </c>
    </row>
    <row r="208" spans="1:12" ht="14.5" x14ac:dyDescent="0.35">
      <c r="A208" s="45">
        <v>4329</v>
      </c>
      <c r="B208" s="2" t="s">
        <v>771</v>
      </c>
      <c r="C208" s="57" t="s">
        <v>770</v>
      </c>
      <c r="D208" s="1">
        <v>0.63013698630136983</v>
      </c>
      <c r="E208" s="1" t="s">
        <v>4</v>
      </c>
      <c r="F208" s="1">
        <v>0.2</v>
      </c>
      <c r="G208" s="1" t="s">
        <v>3</v>
      </c>
      <c r="H208" s="1" t="s">
        <v>0</v>
      </c>
      <c r="I208" s="1" t="s">
        <v>0</v>
      </c>
      <c r="J208" s="1">
        <v>0.44759825327510916</v>
      </c>
      <c r="K208" s="52">
        <v>24.759825327510914</v>
      </c>
      <c r="L208" s="3" t="s">
        <v>3</v>
      </c>
    </row>
    <row r="209" spans="1:12" ht="14.5" x14ac:dyDescent="0.35">
      <c r="A209" s="45">
        <v>92226</v>
      </c>
      <c r="B209" s="2" t="s">
        <v>769</v>
      </c>
      <c r="C209" s="57" t="s">
        <v>768</v>
      </c>
      <c r="D209" s="1" t="s">
        <v>0</v>
      </c>
      <c r="E209" s="1" t="s">
        <v>0</v>
      </c>
      <c r="F209" s="1" t="s">
        <v>0</v>
      </c>
      <c r="G209" s="1" t="s">
        <v>0</v>
      </c>
      <c r="H209" s="1" t="s">
        <v>0</v>
      </c>
      <c r="I209" s="1" t="s">
        <v>0</v>
      </c>
      <c r="J209" s="1">
        <v>0.24489795918367346</v>
      </c>
      <c r="K209" s="50" t="s">
        <v>0</v>
      </c>
      <c r="L209" s="3" t="s">
        <v>0</v>
      </c>
    </row>
    <row r="210" spans="1:12" ht="14.5" x14ac:dyDescent="0.35">
      <c r="A210" s="45">
        <v>81052</v>
      </c>
      <c r="B210" s="2" t="s">
        <v>767</v>
      </c>
      <c r="C210" s="57" t="s">
        <v>766</v>
      </c>
      <c r="D210" s="1" t="s">
        <v>0</v>
      </c>
      <c r="E210" s="1" t="s">
        <v>0</v>
      </c>
      <c r="F210" s="1" t="s">
        <v>0</v>
      </c>
      <c r="G210" s="1" t="s">
        <v>0</v>
      </c>
      <c r="H210" s="1" t="s">
        <v>0</v>
      </c>
      <c r="I210" s="1" t="s">
        <v>0</v>
      </c>
      <c r="J210" s="1" t="s">
        <v>1197</v>
      </c>
      <c r="K210" s="51" t="s">
        <v>0</v>
      </c>
      <c r="L210" s="1" t="s">
        <v>0</v>
      </c>
    </row>
    <row r="211" spans="1:12" ht="14.5" x14ac:dyDescent="0.35">
      <c r="A211" s="45">
        <v>81050</v>
      </c>
      <c r="B211" s="2" t="s">
        <v>765</v>
      </c>
      <c r="C211" s="57" t="s">
        <v>764</v>
      </c>
      <c r="D211" s="1" t="s">
        <v>0</v>
      </c>
      <c r="E211" s="1" t="s">
        <v>0</v>
      </c>
      <c r="F211" s="1" t="s">
        <v>0</v>
      </c>
      <c r="G211" s="1" t="s">
        <v>0</v>
      </c>
      <c r="H211" s="1" t="s">
        <v>0</v>
      </c>
      <c r="I211" s="1" t="s">
        <v>0</v>
      </c>
      <c r="J211" s="1" t="s">
        <v>0</v>
      </c>
      <c r="K211" s="1" t="s">
        <v>0</v>
      </c>
      <c r="L211" s="1" t="s">
        <v>0</v>
      </c>
    </row>
    <row r="212" spans="1:12" ht="14.5" x14ac:dyDescent="0.35">
      <c r="A212" s="45">
        <v>79211</v>
      </c>
      <c r="B212" s="2" t="s">
        <v>763</v>
      </c>
      <c r="C212" s="57" t="s">
        <v>762</v>
      </c>
      <c r="D212" s="1" t="s">
        <v>0</v>
      </c>
      <c r="E212" s="1" t="s">
        <v>0</v>
      </c>
      <c r="F212" s="1" t="s">
        <v>0</v>
      </c>
      <c r="G212" s="1" t="s">
        <v>0</v>
      </c>
      <c r="H212" s="1" t="s">
        <v>0</v>
      </c>
      <c r="I212" s="1" t="s">
        <v>0</v>
      </c>
      <c r="J212" s="1">
        <v>0.38461538461538464</v>
      </c>
      <c r="K212" s="51" t="s">
        <v>0</v>
      </c>
      <c r="L212" s="1" t="s">
        <v>0</v>
      </c>
    </row>
    <row r="213" spans="1:12" ht="14.5" x14ac:dyDescent="0.35">
      <c r="A213" s="45">
        <v>81123</v>
      </c>
      <c r="B213" s="2" t="s">
        <v>761</v>
      </c>
      <c r="C213" s="57" t="s">
        <v>760</v>
      </c>
      <c r="D213" s="1" t="s">
        <v>0</v>
      </c>
      <c r="E213" s="1" t="s">
        <v>0</v>
      </c>
      <c r="F213" s="1" t="s">
        <v>0</v>
      </c>
      <c r="G213" s="1" t="s">
        <v>0</v>
      </c>
      <c r="H213" s="1" t="s">
        <v>0</v>
      </c>
      <c r="I213" s="1" t="s">
        <v>0</v>
      </c>
      <c r="J213" s="1">
        <v>0.42857142857142855</v>
      </c>
      <c r="K213" s="51" t="s">
        <v>0</v>
      </c>
      <c r="L213" s="1" t="s">
        <v>0</v>
      </c>
    </row>
    <row r="214" spans="1:12" ht="14.5" x14ac:dyDescent="0.35">
      <c r="A214" s="45">
        <v>90201</v>
      </c>
      <c r="B214" s="2" t="s">
        <v>759</v>
      </c>
      <c r="C214" s="57" t="s">
        <v>758</v>
      </c>
      <c r="D214" s="1" t="s">
        <v>0</v>
      </c>
      <c r="E214" s="1" t="s">
        <v>0</v>
      </c>
      <c r="F214" s="1" t="s">
        <v>0</v>
      </c>
      <c r="G214" s="1" t="s">
        <v>0</v>
      </c>
      <c r="H214" s="1" t="s">
        <v>0</v>
      </c>
      <c r="I214" s="1" t="s">
        <v>0</v>
      </c>
      <c r="J214" s="1" t="s">
        <v>0</v>
      </c>
      <c r="K214" s="1" t="s">
        <v>0</v>
      </c>
      <c r="L214" s="1" t="s">
        <v>0</v>
      </c>
    </row>
    <row r="215" spans="1:12" ht="14.5" x14ac:dyDescent="0.35">
      <c r="A215" s="45">
        <v>4341</v>
      </c>
      <c r="B215" s="2" t="s">
        <v>757</v>
      </c>
      <c r="C215" s="57" t="s">
        <v>756</v>
      </c>
      <c r="D215" s="1" t="s">
        <v>0</v>
      </c>
      <c r="E215" s="1" t="s">
        <v>0</v>
      </c>
      <c r="F215" s="1" t="s">
        <v>0</v>
      </c>
      <c r="G215" s="1" t="s">
        <v>0</v>
      </c>
      <c r="H215" s="1" t="s">
        <v>0</v>
      </c>
      <c r="I215" s="1" t="s">
        <v>0</v>
      </c>
      <c r="J215" s="1" t="s">
        <v>0</v>
      </c>
      <c r="K215" s="1" t="s">
        <v>0</v>
      </c>
      <c r="L215" s="1" t="s">
        <v>0</v>
      </c>
    </row>
    <row r="216" spans="1:12" ht="14.5" x14ac:dyDescent="0.35">
      <c r="A216" s="45">
        <v>89412</v>
      </c>
      <c r="B216" s="2" t="s">
        <v>755</v>
      </c>
      <c r="C216" s="57" t="s">
        <v>754</v>
      </c>
      <c r="D216" s="1">
        <v>0.98245614035087714</v>
      </c>
      <c r="E216" s="1" t="s">
        <v>3</v>
      </c>
      <c r="F216" s="1">
        <v>0.25</v>
      </c>
      <c r="G216" s="1" t="s">
        <v>3</v>
      </c>
      <c r="H216" s="1" t="s">
        <v>0</v>
      </c>
      <c r="I216" s="1" t="s">
        <v>0</v>
      </c>
      <c r="J216" s="1">
        <v>0.64265927977839332</v>
      </c>
      <c r="K216" s="52">
        <v>39.265927977839333</v>
      </c>
      <c r="L216" s="3" t="s">
        <v>4</v>
      </c>
    </row>
    <row r="217" spans="1:12" ht="14.5" x14ac:dyDescent="0.35">
      <c r="A217" s="45">
        <v>79059</v>
      </c>
      <c r="B217" s="2" t="s">
        <v>753</v>
      </c>
      <c r="C217" s="57" t="s">
        <v>752</v>
      </c>
      <c r="D217" s="1" t="s">
        <v>0</v>
      </c>
      <c r="E217" s="1" t="s">
        <v>0</v>
      </c>
      <c r="F217" s="1" t="s">
        <v>0</v>
      </c>
      <c r="G217" s="1" t="s">
        <v>0</v>
      </c>
      <c r="H217" s="1" t="s">
        <v>0</v>
      </c>
      <c r="I217" s="1" t="s">
        <v>0</v>
      </c>
      <c r="J217" s="1" t="s">
        <v>0</v>
      </c>
      <c r="K217" s="1" t="s">
        <v>0</v>
      </c>
      <c r="L217" s="1" t="s">
        <v>0</v>
      </c>
    </row>
    <row r="218" spans="1:12" ht="14.5" x14ac:dyDescent="0.35">
      <c r="A218" s="45">
        <v>4185</v>
      </c>
      <c r="B218" s="2" t="s">
        <v>751</v>
      </c>
      <c r="C218" s="57" t="s">
        <v>750</v>
      </c>
      <c r="D218" s="1" t="s">
        <v>0</v>
      </c>
      <c r="E218" s="1" t="s">
        <v>0</v>
      </c>
      <c r="F218" s="1" t="s">
        <v>0</v>
      </c>
      <c r="G218" s="1" t="s">
        <v>0</v>
      </c>
      <c r="H218" s="1" t="s">
        <v>0</v>
      </c>
      <c r="I218" s="1" t="s">
        <v>0</v>
      </c>
      <c r="J218" s="1" t="s">
        <v>0</v>
      </c>
      <c r="K218" s="1" t="s">
        <v>0</v>
      </c>
      <c r="L218" s="1" t="s">
        <v>0</v>
      </c>
    </row>
    <row r="219" spans="1:12" ht="14.5" x14ac:dyDescent="0.35">
      <c r="A219" s="45">
        <v>4448</v>
      </c>
      <c r="B219" s="2" t="s">
        <v>749</v>
      </c>
      <c r="C219" s="57" t="s">
        <v>748</v>
      </c>
      <c r="D219" s="1" t="s">
        <v>0</v>
      </c>
      <c r="E219" s="1" t="s">
        <v>0</v>
      </c>
      <c r="F219" s="1" t="s">
        <v>0</v>
      </c>
      <c r="G219" s="1" t="s">
        <v>0</v>
      </c>
      <c r="H219" s="1" t="s">
        <v>0</v>
      </c>
      <c r="I219" s="1" t="s">
        <v>0</v>
      </c>
      <c r="J219" s="1">
        <v>7.6923076923076927E-2</v>
      </c>
      <c r="K219" s="51" t="s">
        <v>0</v>
      </c>
      <c r="L219" s="1" t="s">
        <v>0</v>
      </c>
    </row>
    <row r="220" spans="1:12" ht="14.5" x14ac:dyDescent="0.35">
      <c r="A220" s="45">
        <v>91277</v>
      </c>
      <c r="B220" s="2" t="s">
        <v>747</v>
      </c>
      <c r="C220" s="57" t="s">
        <v>746</v>
      </c>
      <c r="D220" s="1" t="s">
        <v>0</v>
      </c>
      <c r="E220" s="1" t="s">
        <v>0</v>
      </c>
      <c r="F220" s="1" t="s">
        <v>0</v>
      </c>
      <c r="G220" s="1" t="s">
        <v>0</v>
      </c>
      <c r="H220" s="1" t="s">
        <v>0</v>
      </c>
      <c r="I220" s="1" t="s">
        <v>0</v>
      </c>
      <c r="J220" s="1">
        <v>0.15094339622641509</v>
      </c>
      <c r="K220" s="51" t="s">
        <v>0</v>
      </c>
      <c r="L220" s="1" t="s">
        <v>0</v>
      </c>
    </row>
    <row r="221" spans="1:12" ht="14.5" x14ac:dyDescent="0.35">
      <c r="A221" s="45">
        <v>4335</v>
      </c>
      <c r="B221" s="2" t="s">
        <v>745</v>
      </c>
      <c r="C221" s="57" t="s">
        <v>743</v>
      </c>
      <c r="D221" s="1" t="s">
        <v>0</v>
      </c>
      <c r="E221" s="1" t="s">
        <v>0</v>
      </c>
      <c r="F221" s="1" t="s">
        <v>0</v>
      </c>
      <c r="G221" s="1" t="s">
        <v>0</v>
      </c>
      <c r="H221" s="1" t="s">
        <v>0</v>
      </c>
      <c r="I221" s="1" t="s">
        <v>0</v>
      </c>
      <c r="J221" s="1" t="s">
        <v>0</v>
      </c>
      <c r="K221" s="1" t="s">
        <v>0</v>
      </c>
      <c r="L221" s="1" t="s">
        <v>0</v>
      </c>
    </row>
    <row r="222" spans="1:12" ht="14.5" x14ac:dyDescent="0.35">
      <c r="A222" s="45">
        <v>92250</v>
      </c>
      <c r="B222" s="2" t="s">
        <v>744</v>
      </c>
      <c r="C222" s="57" t="s">
        <v>743</v>
      </c>
      <c r="D222" s="1">
        <v>0.90909090909090906</v>
      </c>
      <c r="E222" s="1" t="s">
        <v>4</v>
      </c>
      <c r="F222" s="1" t="s">
        <v>0</v>
      </c>
      <c r="G222" s="1" t="s">
        <v>0</v>
      </c>
      <c r="H222" s="1" t="s">
        <v>0</v>
      </c>
      <c r="I222" s="1" t="s">
        <v>0</v>
      </c>
      <c r="J222" s="1">
        <v>0.18055555555555555</v>
      </c>
      <c r="K222" s="50" t="s">
        <v>0</v>
      </c>
      <c r="L222" s="3" t="s">
        <v>0</v>
      </c>
    </row>
    <row r="223" spans="1:12" ht="14.5" x14ac:dyDescent="0.35">
      <c r="A223" s="45">
        <v>92902</v>
      </c>
      <c r="B223" s="2" t="s">
        <v>742</v>
      </c>
      <c r="C223" s="57" t="s">
        <v>741</v>
      </c>
      <c r="D223" s="1" t="s">
        <v>0</v>
      </c>
      <c r="E223" s="1" t="s">
        <v>0</v>
      </c>
      <c r="F223" s="1" t="s">
        <v>0</v>
      </c>
      <c r="G223" s="1" t="s">
        <v>0</v>
      </c>
      <c r="H223" s="1" t="s">
        <v>0</v>
      </c>
      <c r="I223" s="1" t="s">
        <v>0</v>
      </c>
      <c r="J223" s="1" t="s">
        <v>0</v>
      </c>
      <c r="K223" s="3" t="s">
        <v>0</v>
      </c>
      <c r="L223" s="3" t="s">
        <v>0</v>
      </c>
    </row>
    <row r="224" spans="1:12" ht="14.5" x14ac:dyDescent="0.35">
      <c r="A224" s="45">
        <v>92988</v>
      </c>
      <c r="B224" s="2" t="s">
        <v>740</v>
      </c>
      <c r="C224" s="57" t="s">
        <v>739</v>
      </c>
      <c r="D224" s="1" t="s">
        <v>0</v>
      </c>
      <c r="E224" s="1" t="s">
        <v>0</v>
      </c>
      <c r="F224" s="1" t="s">
        <v>0</v>
      </c>
      <c r="G224" s="1" t="s">
        <v>0</v>
      </c>
      <c r="H224" s="1" t="s">
        <v>0</v>
      </c>
      <c r="I224" s="1" t="s">
        <v>0</v>
      </c>
      <c r="J224" s="1" t="s">
        <v>0</v>
      </c>
      <c r="K224" s="3" t="s">
        <v>0</v>
      </c>
      <c r="L224" s="3" t="s">
        <v>0</v>
      </c>
    </row>
    <row r="225" spans="1:12" ht="14.5" x14ac:dyDescent="0.35">
      <c r="A225" s="45">
        <v>92379</v>
      </c>
      <c r="B225" s="2" t="s">
        <v>738</v>
      </c>
      <c r="C225" s="57" t="s">
        <v>737</v>
      </c>
      <c r="D225" s="1" t="s">
        <v>0</v>
      </c>
      <c r="E225" s="1" t="s">
        <v>0</v>
      </c>
      <c r="F225" s="1" t="s">
        <v>0</v>
      </c>
      <c r="G225" s="1" t="s">
        <v>0</v>
      </c>
      <c r="H225" s="1" t="s">
        <v>0</v>
      </c>
      <c r="I225" s="1" t="s">
        <v>0</v>
      </c>
      <c r="J225" s="1">
        <v>0.13953488372093023</v>
      </c>
      <c r="K225" s="50" t="s">
        <v>0</v>
      </c>
      <c r="L225" s="3" t="s">
        <v>0</v>
      </c>
    </row>
    <row r="226" spans="1:12" ht="14.5" x14ac:dyDescent="0.35">
      <c r="A226" s="45">
        <v>79214</v>
      </c>
      <c r="B226" s="2" t="s">
        <v>736</v>
      </c>
      <c r="C226" s="57" t="s">
        <v>735</v>
      </c>
      <c r="D226" s="1" t="s">
        <v>0</v>
      </c>
      <c r="E226" s="1" t="s">
        <v>0</v>
      </c>
      <c r="F226" s="1" t="s">
        <v>0</v>
      </c>
      <c r="G226" s="1" t="s">
        <v>0</v>
      </c>
      <c r="H226" s="1" t="s">
        <v>0</v>
      </c>
      <c r="I226" s="1" t="s">
        <v>0</v>
      </c>
      <c r="J226" s="1">
        <v>0.43243243243243246</v>
      </c>
      <c r="K226" s="51" t="s">
        <v>0</v>
      </c>
      <c r="L226" s="1" t="s">
        <v>0</v>
      </c>
    </row>
    <row r="227" spans="1:12" ht="14.5" x14ac:dyDescent="0.35">
      <c r="A227" s="45">
        <v>78783</v>
      </c>
      <c r="B227" s="2" t="s">
        <v>734</v>
      </c>
      <c r="C227" s="57" t="s">
        <v>733</v>
      </c>
      <c r="D227" s="1">
        <v>0.8666666666666667</v>
      </c>
      <c r="E227" s="1" t="s">
        <v>4</v>
      </c>
      <c r="F227" s="1">
        <v>0.15384615384615385</v>
      </c>
      <c r="G227" s="1" t="s">
        <v>4</v>
      </c>
      <c r="H227" s="1" t="s">
        <v>0</v>
      </c>
      <c r="I227" s="1" t="s">
        <v>0</v>
      </c>
      <c r="J227" s="1">
        <v>0.41592920353982299</v>
      </c>
      <c r="K227" s="52">
        <v>26.208304969366914</v>
      </c>
      <c r="L227" s="3" t="s">
        <v>3</v>
      </c>
    </row>
    <row r="228" spans="1:12" ht="14.5" x14ac:dyDescent="0.35">
      <c r="A228" s="45">
        <v>4202</v>
      </c>
      <c r="B228" s="2" t="s">
        <v>732</v>
      </c>
      <c r="C228" s="57" t="s">
        <v>731</v>
      </c>
      <c r="D228" s="1" t="s">
        <v>0</v>
      </c>
      <c r="E228" s="1" t="s">
        <v>0</v>
      </c>
      <c r="F228" s="1" t="s">
        <v>0</v>
      </c>
      <c r="G228" s="1" t="s">
        <v>0</v>
      </c>
      <c r="H228" s="1" t="s">
        <v>0</v>
      </c>
      <c r="I228" s="1" t="s">
        <v>0</v>
      </c>
      <c r="J228" s="1" t="s">
        <v>0</v>
      </c>
      <c r="K228" s="1" t="s">
        <v>0</v>
      </c>
      <c r="L228" s="1" t="s">
        <v>0</v>
      </c>
    </row>
    <row r="229" spans="1:12" ht="14.5" x14ac:dyDescent="0.35">
      <c r="A229" s="45">
        <v>4207</v>
      </c>
      <c r="B229" s="2" t="s">
        <v>730</v>
      </c>
      <c r="C229" s="57" t="s">
        <v>729</v>
      </c>
      <c r="D229" s="1" t="s">
        <v>0</v>
      </c>
      <c r="E229" s="1" t="s">
        <v>0</v>
      </c>
      <c r="F229" s="1" t="s">
        <v>0</v>
      </c>
      <c r="G229" s="1" t="s">
        <v>0</v>
      </c>
      <c r="H229" s="1" t="s">
        <v>0</v>
      </c>
      <c r="I229" s="1" t="s">
        <v>0</v>
      </c>
      <c r="J229" s="1">
        <v>0.37931034482758619</v>
      </c>
      <c r="K229" s="51" t="s">
        <v>0</v>
      </c>
      <c r="L229" s="1" t="s">
        <v>0</v>
      </c>
    </row>
    <row r="230" spans="1:12" ht="14.5" x14ac:dyDescent="0.35">
      <c r="A230" s="45">
        <v>4205</v>
      </c>
      <c r="B230" s="2" t="s">
        <v>728</v>
      </c>
      <c r="C230" s="57" t="s">
        <v>727</v>
      </c>
      <c r="D230" s="1" t="s">
        <v>0</v>
      </c>
      <c r="E230" s="1" t="s">
        <v>0</v>
      </c>
      <c r="F230" s="1" t="s">
        <v>0</v>
      </c>
      <c r="G230" s="1" t="s">
        <v>0</v>
      </c>
      <c r="H230" s="1" t="s">
        <v>0</v>
      </c>
      <c r="I230" s="1" t="s">
        <v>0</v>
      </c>
      <c r="J230" s="1" t="s">
        <v>0</v>
      </c>
      <c r="K230" s="1" t="s">
        <v>0</v>
      </c>
      <c r="L230" s="1" t="s">
        <v>0</v>
      </c>
    </row>
    <row r="231" spans="1:12" ht="14.5" x14ac:dyDescent="0.35">
      <c r="A231" s="45">
        <v>4192</v>
      </c>
      <c r="B231" s="2" t="s">
        <v>726</v>
      </c>
      <c r="C231" s="57" t="s">
        <v>725</v>
      </c>
      <c r="D231" s="1">
        <v>0.71296296296296291</v>
      </c>
      <c r="E231" s="1" t="s">
        <v>4</v>
      </c>
      <c r="F231" s="1">
        <v>0.10144927536231885</v>
      </c>
      <c r="G231" s="1" t="s">
        <v>4</v>
      </c>
      <c r="H231" s="1" t="s">
        <v>0</v>
      </c>
      <c r="I231" s="1" t="s">
        <v>0</v>
      </c>
      <c r="J231" s="1">
        <v>0.3711967545638945</v>
      </c>
      <c r="K231" s="52">
        <v>26.974747920157565</v>
      </c>
      <c r="L231" s="3" t="s">
        <v>3</v>
      </c>
    </row>
    <row r="232" spans="1:12" ht="14.5" x14ac:dyDescent="0.35">
      <c r="A232" s="45">
        <v>4437</v>
      </c>
      <c r="B232" s="2" t="s">
        <v>724</v>
      </c>
      <c r="C232" s="57" t="s">
        <v>723</v>
      </c>
      <c r="D232" s="1">
        <v>0.90990990990990994</v>
      </c>
      <c r="E232" s="1" t="s">
        <v>4</v>
      </c>
      <c r="F232" s="1">
        <v>8.3333333333333329E-2</v>
      </c>
      <c r="G232" s="1" t="s">
        <v>4</v>
      </c>
      <c r="H232" s="1" t="s">
        <v>0</v>
      </c>
      <c r="I232" s="1" t="s">
        <v>0</v>
      </c>
      <c r="J232" s="1">
        <v>0.32042253521126762</v>
      </c>
      <c r="K232" s="52">
        <v>23.708920187793431</v>
      </c>
      <c r="L232" s="3" t="s">
        <v>3</v>
      </c>
    </row>
    <row r="233" spans="1:12" ht="14.5" x14ac:dyDescent="0.35">
      <c r="A233" s="45">
        <v>4405</v>
      </c>
      <c r="B233" s="2" t="s">
        <v>722</v>
      </c>
      <c r="C233" s="57" t="s">
        <v>721</v>
      </c>
      <c r="D233" s="1">
        <v>0.94444444444444442</v>
      </c>
      <c r="E233" s="1" t="s">
        <v>4</v>
      </c>
      <c r="F233" s="1">
        <v>5.3571428571428568E-2</v>
      </c>
      <c r="G233" s="1" t="s">
        <v>4</v>
      </c>
      <c r="H233" s="1">
        <v>0.66666666666666663</v>
      </c>
      <c r="I233" s="1" t="s">
        <v>3</v>
      </c>
      <c r="J233" s="1">
        <v>0.34405144694533762</v>
      </c>
      <c r="K233" s="52">
        <v>29.048001837390906</v>
      </c>
      <c r="L233" s="3" t="s">
        <v>3</v>
      </c>
    </row>
    <row r="234" spans="1:12" ht="14.5" x14ac:dyDescent="0.35">
      <c r="A234" s="45">
        <v>4167</v>
      </c>
      <c r="B234" s="2" t="s">
        <v>720</v>
      </c>
      <c r="C234" s="57" t="s">
        <v>719</v>
      </c>
      <c r="D234" s="1" t="s">
        <v>1198</v>
      </c>
      <c r="E234" s="1" t="s">
        <v>3</v>
      </c>
      <c r="F234" s="1">
        <v>0.47619047619047616</v>
      </c>
      <c r="G234" s="1" t="s">
        <v>3</v>
      </c>
      <c r="H234" s="1" t="s">
        <v>0</v>
      </c>
      <c r="I234" s="1" t="s">
        <v>0</v>
      </c>
      <c r="J234" s="1">
        <v>0.84337349397590367</v>
      </c>
      <c r="K234" s="52">
        <v>36.718301778542752</v>
      </c>
      <c r="L234" s="3" t="s">
        <v>4</v>
      </c>
    </row>
    <row r="235" spans="1:12" ht="14.5" x14ac:dyDescent="0.35">
      <c r="A235" s="45">
        <v>4221</v>
      </c>
      <c r="B235" s="2" t="s">
        <v>718</v>
      </c>
      <c r="C235" s="57" t="s">
        <v>717</v>
      </c>
      <c r="D235" s="1" t="s">
        <v>0</v>
      </c>
      <c r="E235" s="1" t="s">
        <v>0</v>
      </c>
      <c r="F235" s="1" t="s">
        <v>0</v>
      </c>
      <c r="G235" s="1" t="s">
        <v>0</v>
      </c>
      <c r="H235" s="1" t="s">
        <v>0</v>
      </c>
      <c r="I235" s="1" t="s">
        <v>0</v>
      </c>
      <c r="J235" s="1">
        <v>7.8431372549019607E-2</v>
      </c>
      <c r="K235" s="51" t="s">
        <v>0</v>
      </c>
      <c r="L235" s="1" t="s">
        <v>0</v>
      </c>
    </row>
    <row r="236" spans="1:12" ht="14.5" x14ac:dyDescent="0.35">
      <c r="A236" s="45">
        <v>4356</v>
      </c>
      <c r="B236" s="2" t="s">
        <v>716</v>
      </c>
      <c r="C236" s="57" t="s">
        <v>715</v>
      </c>
      <c r="D236" s="1" t="s">
        <v>0</v>
      </c>
      <c r="E236" s="1" t="s">
        <v>0</v>
      </c>
      <c r="F236" s="1" t="s">
        <v>0</v>
      </c>
      <c r="G236" s="1" t="s">
        <v>0</v>
      </c>
      <c r="H236" s="1" t="s">
        <v>0</v>
      </c>
      <c r="I236" s="1" t="s">
        <v>0</v>
      </c>
      <c r="J236" s="1" t="s">
        <v>0</v>
      </c>
      <c r="K236" s="1" t="s">
        <v>0</v>
      </c>
      <c r="L236" s="1" t="s">
        <v>0</v>
      </c>
    </row>
    <row r="237" spans="1:12" ht="14.5" x14ac:dyDescent="0.35">
      <c r="A237" s="45">
        <v>4247</v>
      </c>
      <c r="B237" s="2" t="s">
        <v>714</v>
      </c>
      <c r="C237" s="57" t="s">
        <v>713</v>
      </c>
      <c r="D237" s="1" t="s">
        <v>1198</v>
      </c>
      <c r="E237" s="1" t="s">
        <v>3</v>
      </c>
      <c r="F237" s="1">
        <v>0.18181818181818182</v>
      </c>
      <c r="G237" s="1" t="s">
        <v>3</v>
      </c>
      <c r="H237" s="1" t="s">
        <v>0</v>
      </c>
      <c r="I237" s="1" t="s">
        <v>0</v>
      </c>
      <c r="J237" s="1">
        <v>0.42465753424657532</v>
      </c>
      <c r="K237" s="52">
        <v>24.283935242839348</v>
      </c>
      <c r="L237" s="3" t="s">
        <v>3</v>
      </c>
    </row>
    <row r="238" spans="1:12" ht="14.5" x14ac:dyDescent="0.35">
      <c r="A238" s="45">
        <v>4273</v>
      </c>
      <c r="B238" s="2" t="s">
        <v>712</v>
      </c>
      <c r="C238" s="57" t="s">
        <v>711</v>
      </c>
      <c r="D238" s="1">
        <v>0.67391304347826086</v>
      </c>
      <c r="E238" s="1" t="s">
        <v>4</v>
      </c>
      <c r="F238" s="1">
        <v>3.8461538461538464E-2</v>
      </c>
      <c r="G238" s="1" t="s">
        <v>4</v>
      </c>
      <c r="H238" s="1" t="s">
        <v>0</v>
      </c>
      <c r="I238" s="1" t="s">
        <v>0</v>
      </c>
      <c r="J238" s="1">
        <v>0.22053231939163498</v>
      </c>
      <c r="K238" s="52">
        <v>18.207078093009653</v>
      </c>
      <c r="L238" s="3" t="s">
        <v>3</v>
      </c>
    </row>
    <row r="239" spans="1:12" ht="14.5" x14ac:dyDescent="0.35">
      <c r="A239" s="45">
        <v>4495</v>
      </c>
      <c r="B239" s="2" t="s">
        <v>710</v>
      </c>
      <c r="C239" s="57" t="s">
        <v>708</v>
      </c>
      <c r="D239" s="1" t="s">
        <v>1198</v>
      </c>
      <c r="E239" s="1" t="s">
        <v>3</v>
      </c>
      <c r="F239" s="1" t="s">
        <v>0</v>
      </c>
      <c r="G239" s="1" t="s">
        <v>0</v>
      </c>
      <c r="H239" s="1" t="s">
        <v>0</v>
      </c>
      <c r="I239" s="1" t="s">
        <v>0</v>
      </c>
      <c r="J239" s="1">
        <v>0.39534883720930231</v>
      </c>
      <c r="K239" s="51" t="s">
        <v>0</v>
      </c>
      <c r="L239" s="1" t="s">
        <v>0</v>
      </c>
    </row>
    <row r="240" spans="1:12" ht="14.5" x14ac:dyDescent="0.35">
      <c r="A240" s="45">
        <v>92596</v>
      </c>
      <c r="B240" s="2" t="s">
        <v>709</v>
      </c>
      <c r="C240" s="57" t="s">
        <v>708</v>
      </c>
      <c r="D240" s="1" t="s">
        <v>0</v>
      </c>
      <c r="E240" s="1" t="s">
        <v>0</v>
      </c>
      <c r="F240" s="1" t="s">
        <v>0</v>
      </c>
      <c r="G240" s="1" t="s">
        <v>0</v>
      </c>
      <c r="H240" s="1" t="s">
        <v>0</v>
      </c>
      <c r="I240" s="1" t="s">
        <v>0</v>
      </c>
      <c r="J240" s="1" t="s">
        <v>0</v>
      </c>
      <c r="K240" s="3" t="s">
        <v>0</v>
      </c>
      <c r="L240" s="3" t="s">
        <v>0</v>
      </c>
    </row>
    <row r="241" spans="1:12" ht="14.5" x14ac:dyDescent="0.35">
      <c r="A241" s="45">
        <v>4195</v>
      </c>
      <c r="B241" s="2" t="s">
        <v>707</v>
      </c>
      <c r="C241" s="57" t="s">
        <v>706</v>
      </c>
      <c r="D241" s="1" t="s">
        <v>0</v>
      </c>
      <c r="E241" s="1" t="s">
        <v>0</v>
      </c>
      <c r="F241" s="1" t="s">
        <v>0</v>
      </c>
      <c r="G241" s="1" t="s">
        <v>0</v>
      </c>
      <c r="H241" s="1" t="s">
        <v>0</v>
      </c>
      <c r="I241" s="1" t="s">
        <v>0</v>
      </c>
      <c r="J241" s="1">
        <v>0.4</v>
      </c>
      <c r="K241" s="51" t="s">
        <v>0</v>
      </c>
      <c r="L241" s="1" t="s">
        <v>0</v>
      </c>
    </row>
    <row r="242" spans="1:12" ht="14.5" x14ac:dyDescent="0.35">
      <c r="A242" s="45">
        <v>89506</v>
      </c>
      <c r="B242" s="2" t="s">
        <v>705</v>
      </c>
      <c r="C242" s="57" t="s">
        <v>704</v>
      </c>
      <c r="D242" s="1" t="s">
        <v>0</v>
      </c>
      <c r="E242" s="1" t="s">
        <v>0</v>
      </c>
      <c r="F242" s="1" t="s">
        <v>0</v>
      </c>
      <c r="G242" s="1" t="s">
        <v>0</v>
      </c>
      <c r="H242" s="1" t="s">
        <v>0</v>
      </c>
      <c r="I242" s="1" t="s">
        <v>0</v>
      </c>
      <c r="J242" s="1">
        <v>0.55000000000000004</v>
      </c>
      <c r="K242" s="51" t="s">
        <v>0</v>
      </c>
      <c r="L242" s="1" t="s">
        <v>0</v>
      </c>
    </row>
    <row r="243" spans="1:12" ht="14.5" x14ac:dyDescent="0.35">
      <c r="A243" s="45">
        <v>1000979</v>
      </c>
      <c r="B243" s="2" t="s">
        <v>703</v>
      </c>
      <c r="C243" s="57" t="s">
        <v>702</v>
      </c>
      <c r="D243" s="1" t="s">
        <v>0</v>
      </c>
      <c r="E243" s="1" t="s">
        <v>0</v>
      </c>
      <c r="F243" s="1" t="s">
        <v>0</v>
      </c>
      <c r="G243" s="1" t="s">
        <v>0</v>
      </c>
      <c r="H243" s="1" t="s">
        <v>0</v>
      </c>
      <c r="I243" s="1" t="s">
        <v>0</v>
      </c>
      <c r="J243" s="1" t="s">
        <v>0</v>
      </c>
      <c r="K243" s="3" t="s">
        <v>0</v>
      </c>
      <c r="L243" s="3" t="s">
        <v>0</v>
      </c>
    </row>
    <row r="244" spans="1:12" ht="14.5" x14ac:dyDescent="0.35">
      <c r="A244" s="45">
        <v>4303</v>
      </c>
      <c r="B244" s="2" t="s">
        <v>701</v>
      </c>
      <c r="C244" s="57" t="s">
        <v>700</v>
      </c>
      <c r="D244" s="1" t="s">
        <v>0</v>
      </c>
      <c r="E244" s="1" t="s">
        <v>0</v>
      </c>
      <c r="F244" s="1" t="s">
        <v>0</v>
      </c>
      <c r="G244" s="1" t="s">
        <v>0</v>
      </c>
      <c r="H244" s="1" t="s">
        <v>0</v>
      </c>
      <c r="I244" s="1" t="s">
        <v>0</v>
      </c>
      <c r="J244" s="1">
        <v>3.8461538461538464E-2</v>
      </c>
      <c r="K244" s="51" t="s">
        <v>0</v>
      </c>
      <c r="L244" s="1" t="s">
        <v>0</v>
      </c>
    </row>
    <row r="245" spans="1:12" ht="14.5" x14ac:dyDescent="0.35">
      <c r="A245" s="45">
        <v>4505</v>
      </c>
      <c r="B245" s="2" t="s">
        <v>699</v>
      </c>
      <c r="C245" s="57" t="s">
        <v>698</v>
      </c>
      <c r="D245" s="1">
        <v>0.89610389610389607</v>
      </c>
      <c r="E245" s="1" t="s">
        <v>4</v>
      </c>
      <c r="F245" s="1">
        <v>3.4482758620689655E-2</v>
      </c>
      <c r="G245" s="1" t="s">
        <v>4</v>
      </c>
      <c r="H245" s="1">
        <v>0.45454545454545453</v>
      </c>
      <c r="I245" s="1" t="s">
        <v>3</v>
      </c>
      <c r="J245" s="1">
        <v>0.20956719817767655</v>
      </c>
      <c r="K245" s="52">
        <v>17.508443955698688</v>
      </c>
      <c r="L245" s="3" t="s">
        <v>3</v>
      </c>
    </row>
    <row r="246" spans="1:12" ht="14.5" x14ac:dyDescent="0.35">
      <c r="A246" s="45">
        <v>4157</v>
      </c>
      <c r="B246" s="2" t="s">
        <v>697</v>
      </c>
      <c r="C246" s="57" t="s">
        <v>696</v>
      </c>
      <c r="D246" s="1" t="s">
        <v>0</v>
      </c>
      <c r="E246" s="1" t="s">
        <v>0</v>
      </c>
      <c r="F246" s="1" t="s">
        <v>0</v>
      </c>
      <c r="G246" s="1" t="s">
        <v>0</v>
      </c>
      <c r="H246" s="1" t="s">
        <v>0</v>
      </c>
      <c r="I246" s="1" t="s">
        <v>0</v>
      </c>
      <c r="J246" s="1" t="s">
        <v>0</v>
      </c>
      <c r="K246" s="1" t="s">
        <v>0</v>
      </c>
      <c r="L246" s="1" t="s">
        <v>0</v>
      </c>
    </row>
    <row r="247" spans="1:12" ht="14.5" x14ac:dyDescent="0.35">
      <c r="A247" s="45">
        <v>78997</v>
      </c>
      <c r="B247" s="2" t="s">
        <v>695</v>
      </c>
      <c r="C247" s="57" t="s">
        <v>694</v>
      </c>
      <c r="D247" s="1" t="s">
        <v>0</v>
      </c>
      <c r="E247" s="1" t="s">
        <v>0</v>
      </c>
      <c r="F247" s="1" t="s">
        <v>0</v>
      </c>
      <c r="G247" s="1" t="s">
        <v>0</v>
      </c>
      <c r="H247" s="1" t="s">
        <v>0</v>
      </c>
      <c r="I247" s="1" t="s">
        <v>0</v>
      </c>
      <c r="J247" s="1" t="s">
        <v>0</v>
      </c>
      <c r="K247" s="1" t="s">
        <v>0</v>
      </c>
      <c r="L247" s="1" t="s">
        <v>0</v>
      </c>
    </row>
    <row r="248" spans="1:12" ht="14.5" x14ac:dyDescent="0.35">
      <c r="A248" s="45">
        <v>6372</v>
      </c>
      <c r="B248" s="2" t="s">
        <v>693</v>
      </c>
      <c r="C248" s="57" t="s">
        <v>692</v>
      </c>
      <c r="D248" s="1" t="s">
        <v>0</v>
      </c>
      <c r="E248" s="1" t="s">
        <v>0</v>
      </c>
      <c r="F248" s="1" t="s">
        <v>0</v>
      </c>
      <c r="G248" s="1" t="s">
        <v>0</v>
      </c>
      <c r="H248" s="1" t="s">
        <v>0</v>
      </c>
      <c r="I248" s="1" t="s">
        <v>0</v>
      </c>
      <c r="J248" s="1" t="s">
        <v>0</v>
      </c>
      <c r="K248" s="1" t="s">
        <v>0</v>
      </c>
      <c r="L248" s="1" t="s">
        <v>0</v>
      </c>
    </row>
    <row r="249" spans="1:12" ht="14.5" x14ac:dyDescent="0.35">
      <c r="A249" s="45">
        <v>4332</v>
      </c>
      <c r="B249" s="2" t="s">
        <v>691</v>
      </c>
      <c r="C249" s="57" t="s">
        <v>690</v>
      </c>
      <c r="D249" s="1" t="s">
        <v>0</v>
      </c>
      <c r="E249" s="1" t="s">
        <v>0</v>
      </c>
      <c r="F249" s="1" t="s">
        <v>0</v>
      </c>
      <c r="G249" s="1" t="s">
        <v>0</v>
      </c>
      <c r="H249" s="1" t="s">
        <v>0</v>
      </c>
      <c r="I249" s="1" t="s">
        <v>0</v>
      </c>
      <c r="J249" s="1" t="s">
        <v>0</v>
      </c>
      <c r="K249" s="1" t="s">
        <v>0</v>
      </c>
      <c r="L249" s="1" t="s">
        <v>0</v>
      </c>
    </row>
    <row r="250" spans="1:12" ht="14.5" x14ac:dyDescent="0.35">
      <c r="A250" s="45">
        <v>90884</v>
      </c>
      <c r="B250" s="2" t="s">
        <v>689</v>
      </c>
      <c r="C250" s="57" t="s">
        <v>688</v>
      </c>
      <c r="D250" s="1" t="s">
        <v>0</v>
      </c>
      <c r="E250" s="1" t="s">
        <v>0</v>
      </c>
      <c r="F250" s="1" t="s">
        <v>0</v>
      </c>
      <c r="G250" s="1" t="s">
        <v>0</v>
      </c>
      <c r="H250" s="1" t="s">
        <v>0</v>
      </c>
      <c r="I250" s="1" t="s">
        <v>0</v>
      </c>
      <c r="J250" s="1" t="s">
        <v>0</v>
      </c>
      <c r="K250" s="1" t="s">
        <v>0</v>
      </c>
      <c r="L250" s="1" t="s">
        <v>0</v>
      </c>
    </row>
    <row r="251" spans="1:12" ht="14.5" x14ac:dyDescent="0.35">
      <c r="A251" s="45">
        <v>4238</v>
      </c>
      <c r="B251" s="2" t="s">
        <v>687</v>
      </c>
      <c r="C251" s="57" t="s">
        <v>686</v>
      </c>
      <c r="D251" s="1" t="s">
        <v>0</v>
      </c>
      <c r="E251" s="1" t="s">
        <v>0</v>
      </c>
      <c r="F251" s="1" t="s">
        <v>0</v>
      </c>
      <c r="G251" s="1" t="s">
        <v>0</v>
      </c>
      <c r="H251" s="1" t="s">
        <v>0</v>
      </c>
      <c r="I251" s="1" t="s">
        <v>0</v>
      </c>
      <c r="J251" s="1">
        <v>4.7619047619047616E-2</v>
      </c>
      <c r="K251" s="51" t="s">
        <v>0</v>
      </c>
      <c r="L251" s="1" t="s">
        <v>0</v>
      </c>
    </row>
    <row r="252" spans="1:12" ht="14.5" x14ac:dyDescent="0.35">
      <c r="A252" s="45">
        <v>4239</v>
      </c>
      <c r="B252" s="2" t="s">
        <v>685</v>
      </c>
      <c r="C252" s="57" t="s">
        <v>684</v>
      </c>
      <c r="D252" s="1">
        <v>0.9228486646884273</v>
      </c>
      <c r="E252" s="1" t="s">
        <v>4</v>
      </c>
      <c r="F252" s="1">
        <v>0.24742268041237114</v>
      </c>
      <c r="G252" s="1" t="s">
        <v>3</v>
      </c>
      <c r="H252" s="1">
        <v>0.5</v>
      </c>
      <c r="I252" s="1" t="s">
        <v>3</v>
      </c>
      <c r="J252" s="1">
        <v>0.65378825890617165</v>
      </c>
      <c r="K252" s="52">
        <v>40.636557849380054</v>
      </c>
      <c r="L252" s="3" t="s">
        <v>4</v>
      </c>
    </row>
    <row r="253" spans="1:12" ht="14.5" x14ac:dyDescent="0.35">
      <c r="A253" s="45">
        <v>4271</v>
      </c>
      <c r="B253" s="2" t="s">
        <v>683</v>
      </c>
      <c r="C253" s="57" t="s">
        <v>682</v>
      </c>
      <c r="D253" s="1">
        <v>0.87234042553191493</v>
      </c>
      <c r="E253" s="1" t="s">
        <v>4</v>
      </c>
      <c r="F253" s="1">
        <v>2.564102564102564E-2</v>
      </c>
      <c r="G253" s="1" t="s">
        <v>4</v>
      </c>
      <c r="H253" s="1" t="s">
        <v>0</v>
      </c>
      <c r="I253" s="1" t="s">
        <v>0</v>
      </c>
      <c r="J253" s="1">
        <v>0.17699115044247787</v>
      </c>
      <c r="K253" s="52">
        <v>15.135012480145225</v>
      </c>
      <c r="L253" s="3" t="s">
        <v>3</v>
      </c>
    </row>
    <row r="254" spans="1:12" ht="14.5" x14ac:dyDescent="0.35">
      <c r="A254" s="45">
        <v>89829</v>
      </c>
      <c r="B254" s="2" t="s">
        <v>681</v>
      </c>
      <c r="C254" s="57" t="s">
        <v>680</v>
      </c>
      <c r="D254" s="1" t="s">
        <v>0</v>
      </c>
      <c r="E254" s="1" t="s">
        <v>0</v>
      </c>
      <c r="F254" s="1" t="s">
        <v>0</v>
      </c>
      <c r="G254" s="1" t="s">
        <v>0</v>
      </c>
      <c r="H254" s="1" t="s">
        <v>0</v>
      </c>
      <c r="I254" s="1" t="s">
        <v>0</v>
      </c>
      <c r="J254" s="1" t="s">
        <v>0</v>
      </c>
      <c r="K254" s="1" t="s">
        <v>0</v>
      </c>
      <c r="L254" s="1" t="s">
        <v>0</v>
      </c>
    </row>
    <row r="255" spans="1:12" ht="14.5" x14ac:dyDescent="0.35">
      <c r="A255" s="45">
        <v>4285</v>
      </c>
      <c r="B255" s="2" t="s">
        <v>679</v>
      </c>
      <c r="C255" s="57" t="s">
        <v>678</v>
      </c>
      <c r="D255" s="1" t="s">
        <v>0</v>
      </c>
      <c r="E255" s="1" t="s">
        <v>0</v>
      </c>
      <c r="F255" s="1" t="s">
        <v>0</v>
      </c>
      <c r="G255" s="1" t="s">
        <v>0</v>
      </c>
      <c r="H255" s="1" t="s">
        <v>0</v>
      </c>
      <c r="I255" s="1" t="s">
        <v>0</v>
      </c>
      <c r="J255" s="1" t="s">
        <v>0</v>
      </c>
      <c r="K255" s="1" t="s">
        <v>0</v>
      </c>
      <c r="L255" s="1" t="s">
        <v>0</v>
      </c>
    </row>
    <row r="256" spans="1:12" ht="14.5" x14ac:dyDescent="0.35">
      <c r="A256" s="45">
        <v>4208</v>
      </c>
      <c r="B256" s="2" t="s">
        <v>677</v>
      </c>
      <c r="C256" s="57" t="s">
        <v>676</v>
      </c>
      <c r="D256" s="1">
        <v>0.91666666666666663</v>
      </c>
      <c r="E256" s="1" t="s">
        <v>4</v>
      </c>
      <c r="F256" s="1" t="s">
        <v>0</v>
      </c>
      <c r="G256" s="1" t="s">
        <v>0</v>
      </c>
      <c r="H256" s="1" t="s">
        <v>0</v>
      </c>
      <c r="I256" s="1" t="s">
        <v>0</v>
      </c>
      <c r="J256" s="1">
        <v>0.27184466019417475</v>
      </c>
      <c r="K256" s="51" t="s">
        <v>0</v>
      </c>
      <c r="L256" s="1" t="s">
        <v>0</v>
      </c>
    </row>
    <row r="257" spans="1:12" ht="14.5" x14ac:dyDescent="0.35">
      <c r="A257" s="45">
        <v>4217</v>
      </c>
      <c r="B257" s="2" t="s">
        <v>675</v>
      </c>
      <c r="C257" s="57" t="s">
        <v>674</v>
      </c>
      <c r="D257" s="1" t="s">
        <v>0</v>
      </c>
      <c r="E257" s="1" t="s">
        <v>0</v>
      </c>
      <c r="F257" s="1" t="s">
        <v>0</v>
      </c>
      <c r="G257" s="1" t="s">
        <v>0</v>
      </c>
      <c r="H257" s="1" t="s">
        <v>0</v>
      </c>
      <c r="I257" s="1" t="s">
        <v>0</v>
      </c>
      <c r="J257" s="1" t="s">
        <v>0</v>
      </c>
      <c r="K257" s="1" t="s">
        <v>0</v>
      </c>
      <c r="L257" s="1" t="s">
        <v>0</v>
      </c>
    </row>
    <row r="258" spans="1:12" ht="14.5" x14ac:dyDescent="0.35">
      <c r="A258" s="45">
        <v>4194</v>
      </c>
      <c r="B258" s="2" t="s">
        <v>673</v>
      </c>
      <c r="C258" s="57" t="s">
        <v>672</v>
      </c>
      <c r="D258" s="1" t="s">
        <v>0</v>
      </c>
      <c r="E258" s="1" t="s">
        <v>0</v>
      </c>
      <c r="F258" s="1" t="s">
        <v>0</v>
      </c>
      <c r="G258" s="1" t="s">
        <v>0</v>
      </c>
      <c r="H258" s="1" t="s">
        <v>0</v>
      </c>
      <c r="I258" s="1" t="s">
        <v>0</v>
      </c>
      <c r="J258" s="1" t="s">
        <v>0</v>
      </c>
      <c r="K258" s="1" t="s">
        <v>0</v>
      </c>
      <c r="L258" s="1" t="s">
        <v>0</v>
      </c>
    </row>
    <row r="259" spans="1:12" ht="14.5" x14ac:dyDescent="0.35">
      <c r="A259" s="45">
        <v>10974</v>
      </c>
      <c r="B259" s="2" t="s">
        <v>671</v>
      </c>
      <c r="C259" s="57" t="s">
        <v>670</v>
      </c>
      <c r="D259" s="1" t="s">
        <v>0</v>
      </c>
      <c r="E259" s="1" t="s">
        <v>0</v>
      </c>
      <c r="F259" s="1" t="s">
        <v>0</v>
      </c>
      <c r="G259" s="1" t="s">
        <v>0</v>
      </c>
      <c r="H259" s="1" t="s">
        <v>0</v>
      </c>
      <c r="I259" s="1" t="s">
        <v>0</v>
      </c>
      <c r="J259" s="1">
        <v>0.31034482758620691</v>
      </c>
      <c r="K259" s="51" t="s">
        <v>0</v>
      </c>
      <c r="L259" s="1" t="s">
        <v>0</v>
      </c>
    </row>
    <row r="260" spans="1:12" ht="14.5" x14ac:dyDescent="0.35">
      <c r="A260" s="45">
        <v>79500</v>
      </c>
      <c r="B260" s="2" t="s">
        <v>669</v>
      </c>
      <c r="C260" s="57" t="s">
        <v>668</v>
      </c>
      <c r="D260" s="1" t="s">
        <v>0</v>
      </c>
      <c r="E260" s="1" t="s">
        <v>0</v>
      </c>
      <c r="F260" s="1" t="s">
        <v>0</v>
      </c>
      <c r="G260" s="1" t="s">
        <v>0</v>
      </c>
      <c r="H260" s="1" t="s">
        <v>0</v>
      </c>
      <c r="I260" s="1" t="s">
        <v>0</v>
      </c>
      <c r="J260" s="1">
        <v>0.42857142857142855</v>
      </c>
      <c r="K260" s="51" t="s">
        <v>0</v>
      </c>
      <c r="L260" s="1" t="s">
        <v>0</v>
      </c>
    </row>
    <row r="261" spans="1:12" ht="14.5" x14ac:dyDescent="0.35">
      <c r="A261" s="45">
        <v>6369</v>
      </c>
      <c r="B261" s="2" t="s">
        <v>667</v>
      </c>
      <c r="C261" s="57" t="s">
        <v>666</v>
      </c>
      <c r="D261" s="1" t="s">
        <v>0</v>
      </c>
      <c r="E261" s="1" t="s">
        <v>0</v>
      </c>
      <c r="F261" s="1" t="s">
        <v>0</v>
      </c>
      <c r="G261" s="1" t="s">
        <v>0</v>
      </c>
      <c r="H261" s="1" t="s">
        <v>0</v>
      </c>
      <c r="I261" s="1" t="s">
        <v>0</v>
      </c>
      <c r="J261" s="1" t="s">
        <v>0</v>
      </c>
      <c r="K261" s="1" t="s">
        <v>0</v>
      </c>
      <c r="L261" s="1" t="s">
        <v>0</v>
      </c>
    </row>
    <row r="262" spans="1:12" ht="14.5" x14ac:dyDescent="0.35">
      <c r="A262" s="45">
        <v>4371</v>
      </c>
      <c r="B262" s="2" t="s">
        <v>665</v>
      </c>
      <c r="C262" s="57" t="s">
        <v>664</v>
      </c>
      <c r="D262" s="1" t="s">
        <v>0</v>
      </c>
      <c r="E262" s="1" t="s">
        <v>0</v>
      </c>
      <c r="F262" s="1" t="s">
        <v>0</v>
      </c>
      <c r="G262" s="1" t="s">
        <v>0</v>
      </c>
      <c r="H262" s="1" t="s">
        <v>0</v>
      </c>
      <c r="I262" s="1" t="s">
        <v>0</v>
      </c>
      <c r="J262" s="1" t="s">
        <v>0</v>
      </c>
      <c r="K262" s="1" t="s">
        <v>0</v>
      </c>
      <c r="L262" s="1" t="s">
        <v>0</v>
      </c>
    </row>
    <row r="263" spans="1:12" ht="14.5" x14ac:dyDescent="0.35">
      <c r="A263" s="45">
        <v>90906</v>
      </c>
      <c r="B263" s="2" t="s">
        <v>663</v>
      </c>
      <c r="C263" s="57" t="s">
        <v>662</v>
      </c>
      <c r="D263" s="1" t="s">
        <v>0</v>
      </c>
      <c r="E263" s="1" t="s">
        <v>0</v>
      </c>
      <c r="F263" s="1" t="s">
        <v>0</v>
      </c>
      <c r="G263" s="1" t="s">
        <v>0</v>
      </c>
      <c r="H263" s="1" t="s">
        <v>0</v>
      </c>
      <c r="I263" s="1" t="s">
        <v>0</v>
      </c>
      <c r="J263" s="1">
        <v>0.52702702702702697</v>
      </c>
      <c r="K263" s="51" t="s">
        <v>0</v>
      </c>
      <c r="L263" s="1" t="s">
        <v>0</v>
      </c>
    </row>
    <row r="264" spans="1:12" ht="14.5" x14ac:dyDescent="0.35">
      <c r="A264" s="45">
        <v>79081</v>
      </c>
      <c r="B264" s="2" t="s">
        <v>661</v>
      </c>
      <c r="C264" s="57" t="s">
        <v>660</v>
      </c>
      <c r="D264" s="1" t="s">
        <v>0</v>
      </c>
      <c r="E264" s="1" t="s">
        <v>0</v>
      </c>
      <c r="F264" s="1" t="s">
        <v>0</v>
      </c>
      <c r="G264" s="1" t="s">
        <v>0</v>
      </c>
      <c r="H264" s="1" t="s">
        <v>0</v>
      </c>
      <c r="I264" s="1" t="s">
        <v>0</v>
      </c>
      <c r="J264" s="1">
        <v>0.76388888888888884</v>
      </c>
      <c r="K264" s="51" t="s">
        <v>0</v>
      </c>
      <c r="L264" s="1" t="s">
        <v>0</v>
      </c>
    </row>
    <row r="265" spans="1:12" ht="14.5" x14ac:dyDescent="0.35">
      <c r="A265" s="45">
        <v>79501</v>
      </c>
      <c r="B265" s="2" t="s">
        <v>659</v>
      </c>
      <c r="C265" s="57" t="s">
        <v>658</v>
      </c>
      <c r="D265" s="1" t="s">
        <v>0</v>
      </c>
      <c r="E265" s="1" t="s">
        <v>0</v>
      </c>
      <c r="F265" s="1" t="s">
        <v>0</v>
      </c>
      <c r="G265" s="1" t="s">
        <v>0</v>
      </c>
      <c r="H265" s="1" t="s">
        <v>0</v>
      </c>
      <c r="I265" s="1" t="s">
        <v>0</v>
      </c>
      <c r="J265" s="1">
        <v>0.13043478260869565</v>
      </c>
      <c r="K265" s="51" t="s">
        <v>0</v>
      </c>
      <c r="L265" s="1" t="s">
        <v>0</v>
      </c>
    </row>
    <row r="266" spans="1:12" ht="14.5" x14ac:dyDescent="0.35">
      <c r="A266" s="45">
        <v>4212</v>
      </c>
      <c r="B266" s="2" t="s">
        <v>657</v>
      </c>
      <c r="C266" s="57" t="s">
        <v>656</v>
      </c>
      <c r="D266" s="1" t="s">
        <v>0</v>
      </c>
      <c r="E266" s="1" t="s">
        <v>0</v>
      </c>
      <c r="F266" s="1" t="s">
        <v>0</v>
      </c>
      <c r="G266" s="1" t="s">
        <v>0</v>
      </c>
      <c r="H266" s="1" t="s">
        <v>0</v>
      </c>
      <c r="I266" s="1" t="s">
        <v>0</v>
      </c>
      <c r="J266" s="1">
        <v>0.27777777777777779</v>
      </c>
      <c r="K266" s="51" t="s">
        <v>0</v>
      </c>
      <c r="L266" s="1" t="s">
        <v>0</v>
      </c>
    </row>
    <row r="267" spans="1:12" ht="14.5" x14ac:dyDescent="0.35">
      <c r="A267" s="45">
        <v>4392</v>
      </c>
      <c r="B267" s="2" t="s">
        <v>655</v>
      </c>
      <c r="C267" s="57" t="s">
        <v>654</v>
      </c>
      <c r="D267" s="1" t="s">
        <v>0</v>
      </c>
      <c r="E267" s="1" t="s">
        <v>0</v>
      </c>
      <c r="F267" s="1" t="s">
        <v>0</v>
      </c>
      <c r="G267" s="1" t="s">
        <v>0</v>
      </c>
      <c r="H267" s="1" t="s">
        <v>0</v>
      </c>
      <c r="I267" s="1" t="s">
        <v>0</v>
      </c>
      <c r="J267" s="1">
        <v>0.5</v>
      </c>
      <c r="K267" s="51" t="s">
        <v>0</v>
      </c>
      <c r="L267" s="1" t="s">
        <v>0</v>
      </c>
    </row>
    <row r="268" spans="1:12" ht="14.5" x14ac:dyDescent="0.35">
      <c r="A268" s="45">
        <v>92519</v>
      </c>
      <c r="B268" s="2" t="s">
        <v>653</v>
      </c>
      <c r="C268" s="57" t="s">
        <v>652</v>
      </c>
      <c r="D268" s="1" t="s">
        <v>0</v>
      </c>
      <c r="E268" s="1" t="s">
        <v>0</v>
      </c>
      <c r="F268" s="1" t="s">
        <v>0</v>
      </c>
      <c r="G268" s="1" t="s">
        <v>0</v>
      </c>
      <c r="H268" s="1" t="s">
        <v>0</v>
      </c>
      <c r="I268" s="1" t="s">
        <v>0</v>
      </c>
      <c r="J268" s="1" t="s">
        <v>0</v>
      </c>
      <c r="K268" s="3" t="s">
        <v>0</v>
      </c>
      <c r="L268" s="3" t="s">
        <v>0</v>
      </c>
    </row>
    <row r="269" spans="1:12" ht="14.5" x14ac:dyDescent="0.35">
      <c r="A269" s="45">
        <v>92520</v>
      </c>
      <c r="B269" s="2" t="s">
        <v>651</v>
      </c>
      <c r="C269" s="57" t="s">
        <v>650</v>
      </c>
      <c r="D269" s="1" t="s">
        <v>0</v>
      </c>
      <c r="E269" s="1" t="s">
        <v>0</v>
      </c>
      <c r="F269" s="1" t="s">
        <v>0</v>
      </c>
      <c r="G269" s="1" t="s">
        <v>0</v>
      </c>
      <c r="H269" s="1" t="s">
        <v>0</v>
      </c>
      <c r="I269" s="1" t="s">
        <v>0</v>
      </c>
      <c r="J269" s="1" t="s">
        <v>0</v>
      </c>
      <c r="K269" s="3" t="s">
        <v>0</v>
      </c>
      <c r="L269" s="3" t="s">
        <v>0</v>
      </c>
    </row>
    <row r="270" spans="1:12" ht="14.5" x14ac:dyDescent="0.35">
      <c r="A270" s="45">
        <v>4336</v>
      </c>
      <c r="B270" s="2" t="s">
        <v>649</v>
      </c>
      <c r="C270" s="57" t="s">
        <v>648</v>
      </c>
      <c r="D270" s="1" t="s">
        <v>0</v>
      </c>
      <c r="E270" s="1" t="s">
        <v>0</v>
      </c>
      <c r="F270" s="1" t="s">
        <v>0</v>
      </c>
      <c r="G270" s="1" t="s">
        <v>0</v>
      </c>
      <c r="H270" s="1" t="s">
        <v>0</v>
      </c>
      <c r="I270" s="1" t="s">
        <v>0</v>
      </c>
      <c r="J270" s="1" t="s">
        <v>0</v>
      </c>
      <c r="K270" s="1" t="s">
        <v>0</v>
      </c>
      <c r="L270" s="1" t="s">
        <v>0</v>
      </c>
    </row>
    <row r="271" spans="1:12" ht="14.5" x14ac:dyDescent="0.35">
      <c r="A271" s="45">
        <v>81076</v>
      </c>
      <c r="B271" s="2" t="s">
        <v>647</v>
      </c>
      <c r="C271" s="57" t="s">
        <v>646</v>
      </c>
      <c r="D271" s="1" t="s">
        <v>1198</v>
      </c>
      <c r="E271" s="1" t="s">
        <v>3</v>
      </c>
      <c r="F271" s="1">
        <v>0.15384615384615385</v>
      </c>
      <c r="G271" s="1" t="s">
        <v>4</v>
      </c>
      <c r="H271" s="1" t="s">
        <v>0</v>
      </c>
      <c r="I271" s="1" t="s">
        <v>0</v>
      </c>
      <c r="J271" s="1">
        <v>0.4157303370786517</v>
      </c>
      <c r="K271" s="52">
        <v>26.188418323249785</v>
      </c>
      <c r="L271" s="3" t="s">
        <v>3</v>
      </c>
    </row>
    <row r="272" spans="1:12" ht="14.5" x14ac:dyDescent="0.35">
      <c r="A272" s="45">
        <v>4426</v>
      </c>
      <c r="B272" s="2" t="s">
        <v>645</v>
      </c>
      <c r="C272" s="57" t="s">
        <v>644</v>
      </c>
      <c r="D272" s="1" t="s">
        <v>0</v>
      </c>
      <c r="E272" s="1" t="s">
        <v>0</v>
      </c>
      <c r="F272" s="1" t="s">
        <v>0</v>
      </c>
      <c r="G272" s="1" t="s">
        <v>0</v>
      </c>
      <c r="H272" s="1" t="s">
        <v>0</v>
      </c>
      <c r="I272" s="1" t="s">
        <v>0</v>
      </c>
      <c r="J272" s="1">
        <v>0.8666666666666667</v>
      </c>
      <c r="K272" s="51" t="s">
        <v>0</v>
      </c>
      <c r="L272" s="1" t="s">
        <v>0</v>
      </c>
    </row>
    <row r="273" spans="1:12" ht="14.5" x14ac:dyDescent="0.35">
      <c r="A273" s="45">
        <v>79061</v>
      </c>
      <c r="B273" s="2" t="s">
        <v>643</v>
      </c>
      <c r="C273" s="57" t="s">
        <v>642</v>
      </c>
      <c r="D273" s="1" t="s">
        <v>0</v>
      </c>
      <c r="E273" s="1" t="s">
        <v>0</v>
      </c>
      <c r="F273" s="1" t="s">
        <v>0</v>
      </c>
      <c r="G273" s="1" t="s">
        <v>0</v>
      </c>
      <c r="H273" s="1" t="s">
        <v>0</v>
      </c>
      <c r="I273" s="1" t="s">
        <v>0</v>
      </c>
      <c r="J273" s="1" t="s">
        <v>0</v>
      </c>
      <c r="K273" s="1" t="s">
        <v>0</v>
      </c>
      <c r="L273" s="1" t="s">
        <v>0</v>
      </c>
    </row>
    <row r="274" spans="1:12" ht="14.5" x14ac:dyDescent="0.35">
      <c r="A274" s="45">
        <v>92982</v>
      </c>
      <c r="B274" s="2" t="s">
        <v>641</v>
      </c>
      <c r="C274" s="57" t="s">
        <v>640</v>
      </c>
      <c r="D274" s="1" t="s">
        <v>0</v>
      </c>
      <c r="E274" s="1" t="s">
        <v>0</v>
      </c>
      <c r="F274" s="1" t="s">
        <v>0</v>
      </c>
      <c r="G274" s="1" t="s">
        <v>0</v>
      </c>
      <c r="H274" s="1" t="s">
        <v>0</v>
      </c>
      <c r="I274" s="1" t="s">
        <v>0</v>
      </c>
      <c r="J274" s="1" t="s">
        <v>0</v>
      </c>
      <c r="K274" s="3" t="s">
        <v>0</v>
      </c>
      <c r="L274" s="3" t="s">
        <v>0</v>
      </c>
    </row>
    <row r="275" spans="1:12" ht="14.5" x14ac:dyDescent="0.35">
      <c r="A275" s="45">
        <v>4248</v>
      </c>
      <c r="B275" s="2" t="s">
        <v>639</v>
      </c>
      <c r="C275" s="57" t="s">
        <v>638</v>
      </c>
      <c r="D275" s="1">
        <v>0.93333333333333335</v>
      </c>
      <c r="E275" s="1" t="s">
        <v>4</v>
      </c>
      <c r="F275" s="1">
        <v>0.29411764705882354</v>
      </c>
      <c r="G275" s="1" t="s">
        <v>3</v>
      </c>
      <c r="H275" s="1">
        <v>0.53333333333333333</v>
      </c>
      <c r="I275" s="1" t="s">
        <v>3</v>
      </c>
      <c r="J275" s="1">
        <v>0.68550873586844807</v>
      </c>
      <c r="K275" s="52">
        <v>39.139108880962453</v>
      </c>
      <c r="L275" s="3" t="s">
        <v>4</v>
      </c>
    </row>
    <row r="276" spans="1:12" ht="14.5" x14ac:dyDescent="0.35">
      <c r="A276" s="45">
        <v>91275</v>
      </c>
      <c r="B276" s="2" t="s">
        <v>637</v>
      </c>
      <c r="C276" s="57" t="s">
        <v>636</v>
      </c>
      <c r="D276" s="1" t="s">
        <v>0</v>
      </c>
      <c r="E276" s="1" t="s">
        <v>0</v>
      </c>
      <c r="F276" s="1" t="s">
        <v>0</v>
      </c>
      <c r="G276" s="1" t="s">
        <v>0</v>
      </c>
      <c r="H276" s="1" t="s">
        <v>0</v>
      </c>
      <c r="I276" s="1" t="s">
        <v>0</v>
      </c>
      <c r="J276" s="1">
        <v>0.52173913043478259</v>
      </c>
      <c r="K276" s="51" t="s">
        <v>0</v>
      </c>
      <c r="L276" s="1" t="s">
        <v>0</v>
      </c>
    </row>
    <row r="277" spans="1:12" ht="14.5" x14ac:dyDescent="0.35">
      <c r="A277" s="45">
        <v>4389</v>
      </c>
      <c r="B277" s="2" t="s">
        <v>635</v>
      </c>
      <c r="C277" s="57" t="s">
        <v>634</v>
      </c>
      <c r="D277" s="1" t="s">
        <v>1198</v>
      </c>
      <c r="E277" s="1" t="s">
        <v>3</v>
      </c>
      <c r="F277" s="1">
        <v>6.6666666666666666E-2</v>
      </c>
      <c r="G277" s="1" t="s">
        <v>4</v>
      </c>
      <c r="H277" s="1" t="s">
        <v>0</v>
      </c>
      <c r="I277" s="1" t="s">
        <v>0</v>
      </c>
      <c r="J277" s="1">
        <v>0.28846153846153844</v>
      </c>
      <c r="K277" s="52">
        <v>22.179487179487179</v>
      </c>
      <c r="L277" s="3" t="s">
        <v>3</v>
      </c>
    </row>
    <row r="278" spans="1:12" ht="14.5" x14ac:dyDescent="0.35">
      <c r="A278" s="45">
        <v>79264</v>
      </c>
      <c r="B278" s="2" t="s">
        <v>633</v>
      </c>
      <c r="C278" s="57" t="s">
        <v>631</v>
      </c>
      <c r="D278" s="1" t="s">
        <v>0</v>
      </c>
      <c r="E278" s="1" t="s">
        <v>0</v>
      </c>
      <c r="F278" s="1" t="s">
        <v>0</v>
      </c>
      <c r="G278" s="1" t="s">
        <v>0</v>
      </c>
      <c r="H278" s="1" t="s">
        <v>0</v>
      </c>
      <c r="I278" s="1" t="s">
        <v>0</v>
      </c>
      <c r="J278" s="1" t="s">
        <v>0</v>
      </c>
      <c r="K278" s="1" t="s">
        <v>0</v>
      </c>
      <c r="L278" s="1" t="s">
        <v>0</v>
      </c>
    </row>
    <row r="279" spans="1:12" ht="14.5" x14ac:dyDescent="0.35">
      <c r="A279" s="45">
        <v>92620</v>
      </c>
      <c r="B279" s="2" t="s">
        <v>632</v>
      </c>
      <c r="C279" s="57" t="s">
        <v>631</v>
      </c>
      <c r="D279" s="1" t="s">
        <v>0</v>
      </c>
      <c r="E279" s="1" t="s">
        <v>0</v>
      </c>
      <c r="F279" s="1" t="s">
        <v>0</v>
      </c>
      <c r="G279" s="1" t="s">
        <v>0</v>
      </c>
      <c r="H279" s="1" t="s">
        <v>0</v>
      </c>
      <c r="I279" s="1" t="s">
        <v>0</v>
      </c>
      <c r="J279" s="1">
        <v>0.55789473684210522</v>
      </c>
      <c r="K279" s="50" t="s">
        <v>0</v>
      </c>
      <c r="L279" s="3" t="s">
        <v>0</v>
      </c>
    </row>
    <row r="280" spans="1:12" ht="14.5" x14ac:dyDescent="0.35">
      <c r="A280" s="45">
        <v>4337</v>
      </c>
      <c r="B280" s="2" t="s">
        <v>630</v>
      </c>
      <c r="C280" s="57" t="s">
        <v>629</v>
      </c>
      <c r="D280" s="1" t="s">
        <v>0</v>
      </c>
      <c r="E280" s="1" t="s">
        <v>0</v>
      </c>
      <c r="F280" s="1" t="s">
        <v>0</v>
      </c>
      <c r="G280" s="1" t="s">
        <v>0</v>
      </c>
      <c r="H280" s="1" t="s">
        <v>0</v>
      </c>
      <c r="I280" s="1" t="s">
        <v>0</v>
      </c>
      <c r="J280" s="1" t="s">
        <v>0</v>
      </c>
      <c r="K280" s="1" t="s">
        <v>0</v>
      </c>
      <c r="L280" s="1" t="s">
        <v>0</v>
      </c>
    </row>
    <row r="281" spans="1:12" ht="14.5" x14ac:dyDescent="0.35">
      <c r="A281" s="45">
        <v>4469</v>
      </c>
      <c r="B281" s="2" t="s">
        <v>628</v>
      </c>
      <c r="C281" s="57" t="s">
        <v>627</v>
      </c>
      <c r="D281" s="1">
        <v>0.96721311475409832</v>
      </c>
      <c r="E281" s="1" t="s">
        <v>3</v>
      </c>
      <c r="F281" s="1">
        <v>0.18518518518518517</v>
      </c>
      <c r="G281" s="1" t="s">
        <v>3</v>
      </c>
      <c r="H281" s="1" t="s">
        <v>0</v>
      </c>
      <c r="I281" s="1" t="s">
        <v>0</v>
      </c>
      <c r="J281" s="1">
        <v>0.47619047619047616</v>
      </c>
      <c r="K281" s="52">
        <v>29.100529100529098</v>
      </c>
      <c r="L281" s="3" t="s">
        <v>3</v>
      </c>
    </row>
    <row r="282" spans="1:12" ht="14.5" x14ac:dyDescent="0.35">
      <c r="A282" s="45">
        <v>4502</v>
      </c>
      <c r="B282" s="2" t="s">
        <v>626</v>
      </c>
      <c r="C282" s="57" t="s">
        <v>625</v>
      </c>
      <c r="D282" s="1" t="s">
        <v>0</v>
      </c>
      <c r="E282" s="1" t="s">
        <v>0</v>
      </c>
      <c r="F282" s="1" t="s">
        <v>0</v>
      </c>
      <c r="G282" s="1" t="s">
        <v>0</v>
      </c>
      <c r="H282" s="1" t="s">
        <v>0</v>
      </c>
      <c r="I282" s="1" t="s">
        <v>0</v>
      </c>
      <c r="J282" s="1">
        <v>0.46666666666666667</v>
      </c>
      <c r="K282" s="51" t="s">
        <v>0</v>
      </c>
      <c r="L282" s="1" t="s">
        <v>0</v>
      </c>
    </row>
    <row r="283" spans="1:12" ht="14.5" x14ac:dyDescent="0.35">
      <c r="A283" s="45">
        <v>89784</v>
      </c>
      <c r="B283" s="2" t="s">
        <v>624</v>
      </c>
      <c r="C283" s="57" t="s">
        <v>623</v>
      </c>
      <c r="D283" s="1" t="s">
        <v>0</v>
      </c>
      <c r="E283" s="1" t="s">
        <v>0</v>
      </c>
      <c r="F283" s="1" t="s">
        <v>0</v>
      </c>
      <c r="G283" s="1" t="s">
        <v>0</v>
      </c>
      <c r="H283" s="1" t="s">
        <v>0</v>
      </c>
      <c r="I283" s="1" t="s">
        <v>0</v>
      </c>
      <c r="J283" s="1">
        <v>0.24691358024691357</v>
      </c>
      <c r="K283" s="51" t="s">
        <v>0</v>
      </c>
      <c r="L283" s="1" t="s">
        <v>0</v>
      </c>
    </row>
    <row r="284" spans="1:12" ht="14.5" x14ac:dyDescent="0.35">
      <c r="A284" s="45">
        <v>90162</v>
      </c>
      <c r="B284" s="2" t="s">
        <v>622</v>
      </c>
      <c r="C284" s="57" t="s">
        <v>621</v>
      </c>
      <c r="D284" s="1" t="s">
        <v>0</v>
      </c>
      <c r="E284" s="1" t="s">
        <v>0</v>
      </c>
      <c r="F284" s="1" t="s">
        <v>0</v>
      </c>
      <c r="G284" s="1" t="s">
        <v>0</v>
      </c>
      <c r="H284" s="1" t="s">
        <v>0</v>
      </c>
      <c r="I284" s="1" t="s">
        <v>0</v>
      </c>
      <c r="J284" s="1" t="s">
        <v>0</v>
      </c>
      <c r="K284" s="1" t="s">
        <v>0</v>
      </c>
      <c r="L284" s="1" t="s">
        <v>0</v>
      </c>
    </row>
    <row r="285" spans="1:12" ht="14.5" x14ac:dyDescent="0.35">
      <c r="A285" s="45">
        <v>88365</v>
      </c>
      <c r="B285" s="2" t="s">
        <v>620</v>
      </c>
      <c r="C285" s="57" t="s">
        <v>619</v>
      </c>
      <c r="D285" s="1" t="s">
        <v>0</v>
      </c>
      <c r="E285" s="1" t="s">
        <v>0</v>
      </c>
      <c r="F285" s="1" t="s">
        <v>0</v>
      </c>
      <c r="G285" s="1" t="s">
        <v>0</v>
      </c>
      <c r="H285" s="1" t="s">
        <v>0</v>
      </c>
      <c r="I285" s="1" t="s">
        <v>0</v>
      </c>
      <c r="J285" s="1">
        <v>0.15254237288135594</v>
      </c>
      <c r="K285" s="51" t="s">
        <v>0</v>
      </c>
      <c r="L285" s="1" t="s">
        <v>0</v>
      </c>
    </row>
    <row r="286" spans="1:12" ht="14.5" x14ac:dyDescent="0.35">
      <c r="A286" s="45">
        <v>88367</v>
      </c>
      <c r="B286" s="2" t="s">
        <v>618</v>
      </c>
      <c r="C286" s="57" t="s">
        <v>617</v>
      </c>
      <c r="D286" s="1" t="s">
        <v>0</v>
      </c>
      <c r="E286" s="1" t="s">
        <v>0</v>
      </c>
      <c r="F286" s="1" t="s">
        <v>0</v>
      </c>
      <c r="G286" s="1" t="s">
        <v>0</v>
      </c>
      <c r="H286" s="1" t="s">
        <v>0</v>
      </c>
      <c r="I286" s="1" t="s">
        <v>0</v>
      </c>
      <c r="J286" s="1">
        <v>8.9285714285714288E-2</v>
      </c>
      <c r="K286" s="51" t="s">
        <v>0</v>
      </c>
      <c r="L286" s="1" t="s">
        <v>0</v>
      </c>
    </row>
    <row r="287" spans="1:12" ht="14.5" x14ac:dyDescent="0.35">
      <c r="A287" s="45">
        <v>89786</v>
      </c>
      <c r="B287" s="2" t="s">
        <v>616</v>
      </c>
      <c r="C287" s="57" t="s">
        <v>615</v>
      </c>
      <c r="D287" s="1" t="s">
        <v>1198</v>
      </c>
      <c r="E287" s="1" t="s">
        <v>3</v>
      </c>
      <c r="F287" s="1">
        <v>0.16666666666666666</v>
      </c>
      <c r="G287" s="1" t="s">
        <v>3</v>
      </c>
      <c r="H287" s="1" t="s">
        <v>0</v>
      </c>
      <c r="I287" s="1" t="s">
        <v>0</v>
      </c>
      <c r="J287" s="1">
        <v>0.29069767441860467</v>
      </c>
      <c r="K287" s="52">
        <v>12.403100775193801</v>
      </c>
      <c r="L287" s="3" t="s">
        <v>3</v>
      </c>
    </row>
    <row r="288" spans="1:12" ht="14.5" x14ac:dyDescent="0.35">
      <c r="A288" s="45">
        <v>89563</v>
      </c>
      <c r="B288" s="2" t="s">
        <v>614</v>
      </c>
      <c r="C288" s="57" t="s">
        <v>613</v>
      </c>
      <c r="D288" s="1" t="s">
        <v>0</v>
      </c>
      <c r="E288" s="1" t="s">
        <v>0</v>
      </c>
      <c r="F288" s="1" t="s">
        <v>0</v>
      </c>
      <c r="G288" s="1" t="s">
        <v>0</v>
      </c>
      <c r="H288" s="1" t="s">
        <v>0</v>
      </c>
      <c r="I288" s="1" t="s">
        <v>0</v>
      </c>
      <c r="J288" s="1" t="s">
        <v>0</v>
      </c>
      <c r="K288" s="1" t="s">
        <v>0</v>
      </c>
      <c r="L288" s="1" t="s">
        <v>0</v>
      </c>
    </row>
    <row r="289" spans="1:12" ht="14.5" x14ac:dyDescent="0.35">
      <c r="A289" s="45">
        <v>88369</v>
      </c>
      <c r="B289" s="2" t="s">
        <v>612</v>
      </c>
      <c r="C289" s="57" t="s">
        <v>611</v>
      </c>
      <c r="D289" s="1" t="s">
        <v>0</v>
      </c>
      <c r="E289" s="1" t="s">
        <v>0</v>
      </c>
      <c r="F289" s="1" t="s">
        <v>0</v>
      </c>
      <c r="G289" s="1" t="s">
        <v>0</v>
      </c>
      <c r="H289" s="1" t="s">
        <v>0</v>
      </c>
      <c r="I289" s="1" t="s">
        <v>0</v>
      </c>
      <c r="J289" s="1" t="s">
        <v>0</v>
      </c>
      <c r="K289" s="1" t="s">
        <v>0</v>
      </c>
      <c r="L289" s="1" t="s">
        <v>0</v>
      </c>
    </row>
    <row r="290" spans="1:12" ht="14.5" x14ac:dyDescent="0.35">
      <c r="A290" s="45">
        <v>88372</v>
      </c>
      <c r="B290" s="2" t="s">
        <v>610</v>
      </c>
      <c r="C290" s="57" t="s">
        <v>609</v>
      </c>
      <c r="D290" s="1" t="s">
        <v>0</v>
      </c>
      <c r="E290" s="1" t="s">
        <v>0</v>
      </c>
      <c r="F290" s="1" t="s">
        <v>0</v>
      </c>
      <c r="G290" s="1" t="s">
        <v>0</v>
      </c>
      <c r="H290" s="1" t="s">
        <v>0</v>
      </c>
      <c r="I290" s="1" t="s">
        <v>0</v>
      </c>
      <c r="J290" s="1" t="s">
        <v>0</v>
      </c>
      <c r="K290" s="1" t="s">
        <v>0</v>
      </c>
      <c r="L290" s="1" t="s">
        <v>0</v>
      </c>
    </row>
    <row r="291" spans="1:12" ht="14.5" x14ac:dyDescent="0.35">
      <c r="A291" s="45">
        <v>90034</v>
      </c>
      <c r="B291" s="2" t="s">
        <v>608</v>
      </c>
      <c r="C291" s="57" t="s">
        <v>607</v>
      </c>
      <c r="D291" s="1" t="s">
        <v>0</v>
      </c>
      <c r="E291" s="1" t="s">
        <v>0</v>
      </c>
      <c r="F291" s="1" t="s">
        <v>0</v>
      </c>
      <c r="G291" s="1" t="s">
        <v>0</v>
      </c>
      <c r="H291" s="1" t="s">
        <v>0</v>
      </c>
      <c r="I291" s="1" t="s">
        <v>0</v>
      </c>
      <c r="J291" s="1" t="s">
        <v>0</v>
      </c>
      <c r="K291" s="1" t="s">
        <v>0</v>
      </c>
      <c r="L291" s="1" t="s">
        <v>0</v>
      </c>
    </row>
    <row r="292" spans="1:12" ht="14.5" x14ac:dyDescent="0.35">
      <c r="A292" s="45">
        <v>89788</v>
      </c>
      <c r="B292" s="2" t="s">
        <v>606</v>
      </c>
      <c r="C292" s="57" t="s">
        <v>605</v>
      </c>
      <c r="D292" s="1" t="s">
        <v>0</v>
      </c>
      <c r="E292" s="1" t="s">
        <v>0</v>
      </c>
      <c r="F292" s="1" t="s">
        <v>0</v>
      </c>
      <c r="G292" s="1" t="s">
        <v>0</v>
      </c>
      <c r="H292" s="1" t="s">
        <v>0</v>
      </c>
      <c r="I292" s="1" t="s">
        <v>0</v>
      </c>
      <c r="J292" s="1" t="s">
        <v>0</v>
      </c>
      <c r="K292" s="1" t="s">
        <v>0</v>
      </c>
      <c r="L292" s="1" t="s">
        <v>0</v>
      </c>
    </row>
    <row r="293" spans="1:12" ht="14.5" x14ac:dyDescent="0.35">
      <c r="A293" s="45">
        <v>89790</v>
      </c>
      <c r="B293" s="2" t="s">
        <v>604</v>
      </c>
      <c r="C293" s="57" t="s">
        <v>603</v>
      </c>
      <c r="D293" s="1" t="s">
        <v>0</v>
      </c>
      <c r="E293" s="1" t="s">
        <v>0</v>
      </c>
      <c r="F293" s="1" t="s">
        <v>0</v>
      </c>
      <c r="G293" s="1" t="s">
        <v>0</v>
      </c>
      <c r="H293" s="1" t="s">
        <v>0</v>
      </c>
      <c r="I293" s="1" t="s">
        <v>0</v>
      </c>
      <c r="J293" s="1" t="s">
        <v>0</v>
      </c>
      <c r="K293" s="1" t="s">
        <v>0</v>
      </c>
      <c r="L293" s="1" t="s">
        <v>0</v>
      </c>
    </row>
    <row r="294" spans="1:12" ht="14.5" x14ac:dyDescent="0.35">
      <c r="A294" s="45">
        <v>90160</v>
      </c>
      <c r="B294" s="2" t="s">
        <v>602</v>
      </c>
      <c r="C294" s="57" t="s">
        <v>601</v>
      </c>
      <c r="D294" s="1" t="s">
        <v>0</v>
      </c>
      <c r="E294" s="1" t="s">
        <v>0</v>
      </c>
      <c r="F294" s="1" t="s">
        <v>0</v>
      </c>
      <c r="G294" s="1" t="s">
        <v>0</v>
      </c>
      <c r="H294" s="1" t="s">
        <v>0</v>
      </c>
      <c r="I294" s="1" t="s">
        <v>0</v>
      </c>
      <c r="J294" s="1" t="s">
        <v>0</v>
      </c>
      <c r="K294" s="1" t="s">
        <v>0</v>
      </c>
      <c r="L294" s="1" t="s">
        <v>0</v>
      </c>
    </row>
    <row r="295" spans="1:12" ht="14.5" x14ac:dyDescent="0.35">
      <c r="A295" s="45">
        <v>91326</v>
      </c>
      <c r="B295" s="2" t="s">
        <v>600</v>
      </c>
      <c r="C295" s="57" t="s">
        <v>599</v>
      </c>
      <c r="D295" s="1" t="s">
        <v>0</v>
      </c>
      <c r="E295" s="1" t="s">
        <v>0</v>
      </c>
      <c r="F295" s="1" t="s">
        <v>0</v>
      </c>
      <c r="G295" s="1" t="s">
        <v>0</v>
      </c>
      <c r="H295" s="1" t="s">
        <v>0</v>
      </c>
      <c r="I295" s="1" t="s">
        <v>0</v>
      </c>
      <c r="J295" s="1">
        <v>0.28947368421052633</v>
      </c>
      <c r="K295" s="51" t="s">
        <v>0</v>
      </c>
      <c r="L295" s="1" t="s">
        <v>0</v>
      </c>
    </row>
    <row r="296" spans="1:12" ht="14.5" x14ac:dyDescent="0.35">
      <c r="A296" s="45">
        <v>90876</v>
      </c>
      <c r="B296" s="2" t="s">
        <v>598</v>
      </c>
      <c r="C296" s="57" t="s">
        <v>597</v>
      </c>
      <c r="D296" s="1" t="s">
        <v>0</v>
      </c>
      <c r="E296" s="1" t="s">
        <v>0</v>
      </c>
      <c r="F296" s="1" t="s">
        <v>0</v>
      </c>
      <c r="G296" s="1" t="s">
        <v>0</v>
      </c>
      <c r="H296" s="1" t="s">
        <v>0</v>
      </c>
      <c r="I296" s="1" t="s">
        <v>0</v>
      </c>
      <c r="J296" s="1" t="s">
        <v>0</v>
      </c>
      <c r="K296" s="1" t="s">
        <v>0</v>
      </c>
      <c r="L296" s="1" t="s">
        <v>0</v>
      </c>
    </row>
    <row r="297" spans="1:12" ht="14.5" x14ac:dyDescent="0.35">
      <c r="A297" s="45">
        <v>5174</v>
      </c>
      <c r="B297" s="2" t="s">
        <v>596</v>
      </c>
      <c r="C297" s="57" t="s">
        <v>595</v>
      </c>
      <c r="D297" s="1" t="s">
        <v>0</v>
      </c>
      <c r="E297" s="1" t="s">
        <v>0</v>
      </c>
      <c r="F297" s="1" t="s">
        <v>0</v>
      </c>
      <c r="G297" s="1" t="s">
        <v>0</v>
      </c>
      <c r="H297" s="1" t="s">
        <v>0</v>
      </c>
      <c r="I297" s="1" t="s">
        <v>0</v>
      </c>
      <c r="J297" s="1" t="s">
        <v>0</v>
      </c>
      <c r="K297" s="1" t="s">
        <v>0</v>
      </c>
      <c r="L297" s="1" t="s">
        <v>0</v>
      </c>
    </row>
    <row r="298" spans="1:12" ht="14.5" x14ac:dyDescent="0.35">
      <c r="A298" s="45">
        <v>4259</v>
      </c>
      <c r="B298" s="2" t="s">
        <v>594</v>
      </c>
      <c r="C298" s="57" t="s">
        <v>593</v>
      </c>
      <c r="D298" s="1">
        <v>0.81333333333333335</v>
      </c>
      <c r="E298" s="1" t="s">
        <v>4</v>
      </c>
      <c r="F298" s="1" t="s">
        <v>1197</v>
      </c>
      <c r="G298" s="1" t="s">
        <v>4</v>
      </c>
      <c r="H298" s="1" t="s">
        <v>0</v>
      </c>
      <c r="I298" s="1" t="s">
        <v>0</v>
      </c>
      <c r="J298" s="1">
        <v>0.107981220657277</v>
      </c>
      <c r="K298" s="52">
        <v>10.7981220657277</v>
      </c>
      <c r="L298" s="3" t="s">
        <v>3</v>
      </c>
    </row>
    <row r="299" spans="1:12" ht="14.5" x14ac:dyDescent="0.35">
      <c r="A299" s="45">
        <v>4445</v>
      </c>
      <c r="B299" s="2" t="s">
        <v>592</v>
      </c>
      <c r="C299" s="57" t="s">
        <v>591</v>
      </c>
      <c r="D299" s="1">
        <v>0.8771929824561403</v>
      </c>
      <c r="E299" s="1" t="s">
        <v>4</v>
      </c>
      <c r="F299" s="1">
        <v>0.10638297872340426</v>
      </c>
      <c r="G299" s="1" t="s">
        <v>4</v>
      </c>
      <c r="H299" s="1" t="s">
        <v>0</v>
      </c>
      <c r="I299" s="1" t="s">
        <v>0</v>
      </c>
      <c r="J299" s="1">
        <v>0.42508710801393729</v>
      </c>
      <c r="K299" s="52">
        <v>31.870412929053305</v>
      </c>
      <c r="L299" s="3" t="s">
        <v>4</v>
      </c>
    </row>
    <row r="300" spans="1:12" ht="14.5" x14ac:dyDescent="0.35">
      <c r="A300" s="45">
        <v>79063</v>
      </c>
      <c r="B300" s="2" t="s">
        <v>590</v>
      </c>
      <c r="C300" s="57" t="s">
        <v>589</v>
      </c>
      <c r="D300" s="1" t="s">
        <v>0</v>
      </c>
      <c r="E300" s="1" t="s">
        <v>0</v>
      </c>
      <c r="F300" s="1" t="s">
        <v>0</v>
      </c>
      <c r="G300" s="1" t="s">
        <v>0</v>
      </c>
      <c r="H300" s="1" t="s">
        <v>0</v>
      </c>
      <c r="I300" s="1" t="s">
        <v>0</v>
      </c>
      <c r="J300" s="1" t="s">
        <v>0</v>
      </c>
      <c r="K300" s="1" t="s">
        <v>0</v>
      </c>
      <c r="L300" s="1" t="s">
        <v>0</v>
      </c>
    </row>
    <row r="301" spans="1:12" ht="14.5" x14ac:dyDescent="0.35">
      <c r="A301" s="45">
        <v>4388</v>
      </c>
      <c r="B301" s="2" t="s">
        <v>588</v>
      </c>
      <c r="C301" s="57" t="s">
        <v>587</v>
      </c>
      <c r="D301" s="1" t="s">
        <v>0</v>
      </c>
      <c r="E301" s="1" t="s">
        <v>0</v>
      </c>
      <c r="F301" s="1" t="s">
        <v>0</v>
      </c>
      <c r="G301" s="1" t="s">
        <v>0</v>
      </c>
      <c r="H301" s="1" t="s">
        <v>0</v>
      </c>
      <c r="I301" s="1" t="s">
        <v>0</v>
      </c>
      <c r="J301" s="1">
        <v>0.41666666666666669</v>
      </c>
      <c r="K301" s="51" t="s">
        <v>0</v>
      </c>
      <c r="L301" s="1" t="s">
        <v>0</v>
      </c>
    </row>
    <row r="302" spans="1:12" ht="14.5" x14ac:dyDescent="0.35">
      <c r="A302" s="45">
        <v>79064</v>
      </c>
      <c r="B302" s="2" t="s">
        <v>586</v>
      </c>
      <c r="C302" s="57" t="s">
        <v>585</v>
      </c>
      <c r="D302" s="1">
        <v>0.95833333333333337</v>
      </c>
      <c r="E302" s="1" t="s">
        <v>3</v>
      </c>
      <c r="F302" s="1">
        <v>8.6956521739130432E-2</v>
      </c>
      <c r="G302" s="1" t="s">
        <v>4</v>
      </c>
      <c r="H302" s="1" t="s">
        <v>0</v>
      </c>
      <c r="I302" s="1" t="s">
        <v>0</v>
      </c>
      <c r="J302" s="1">
        <v>0.54411764705882348</v>
      </c>
      <c r="K302" s="52">
        <v>45.716112531969308</v>
      </c>
      <c r="L302" s="3" t="s">
        <v>4</v>
      </c>
    </row>
    <row r="303" spans="1:12" ht="14.5" x14ac:dyDescent="0.35">
      <c r="A303" s="45">
        <v>92989</v>
      </c>
      <c r="B303" s="2" t="s">
        <v>584</v>
      </c>
      <c r="C303" s="57" t="s">
        <v>583</v>
      </c>
      <c r="D303" s="1" t="s">
        <v>0</v>
      </c>
      <c r="E303" s="1" t="s">
        <v>0</v>
      </c>
      <c r="F303" s="1" t="s">
        <v>0</v>
      </c>
      <c r="G303" s="1" t="s">
        <v>0</v>
      </c>
      <c r="H303" s="1" t="s">
        <v>0</v>
      </c>
      <c r="I303" s="1" t="s">
        <v>0</v>
      </c>
      <c r="J303" s="1">
        <v>5.8823529411764705E-2</v>
      </c>
      <c r="K303" s="50" t="s">
        <v>0</v>
      </c>
      <c r="L303" s="3" t="s">
        <v>0</v>
      </c>
    </row>
    <row r="304" spans="1:12" ht="14.5" x14ac:dyDescent="0.35">
      <c r="A304" s="45">
        <v>4342</v>
      </c>
      <c r="B304" s="2" t="s">
        <v>582</v>
      </c>
      <c r="C304" s="57" t="s">
        <v>581</v>
      </c>
      <c r="D304" s="1" t="s">
        <v>0</v>
      </c>
      <c r="E304" s="1" t="s">
        <v>0</v>
      </c>
      <c r="F304" s="1" t="s">
        <v>0</v>
      </c>
      <c r="G304" s="1" t="s">
        <v>0</v>
      </c>
      <c r="H304" s="1" t="s">
        <v>0</v>
      </c>
      <c r="I304" s="1" t="s">
        <v>0</v>
      </c>
      <c r="J304" s="1" t="s">
        <v>0</v>
      </c>
      <c r="K304" s="1" t="s">
        <v>0</v>
      </c>
      <c r="L304" s="1" t="s">
        <v>0</v>
      </c>
    </row>
    <row r="305" spans="1:12" ht="14.5" x14ac:dyDescent="0.35">
      <c r="A305" s="45">
        <v>90333</v>
      </c>
      <c r="B305" s="2" t="s">
        <v>580</v>
      </c>
      <c r="C305" s="57" t="s">
        <v>579</v>
      </c>
      <c r="D305" s="1" t="s">
        <v>0</v>
      </c>
      <c r="E305" s="1" t="s">
        <v>0</v>
      </c>
      <c r="F305" s="1" t="s">
        <v>0</v>
      </c>
      <c r="G305" s="1" t="s">
        <v>0</v>
      </c>
      <c r="H305" s="1" t="s">
        <v>0</v>
      </c>
      <c r="I305" s="1" t="s">
        <v>0</v>
      </c>
      <c r="J305" s="1">
        <v>0.13333333333333333</v>
      </c>
      <c r="K305" s="51" t="s">
        <v>0</v>
      </c>
      <c r="L305" s="1" t="s">
        <v>0</v>
      </c>
    </row>
    <row r="306" spans="1:12" ht="14.5" x14ac:dyDescent="0.35">
      <c r="A306" s="45">
        <v>90535</v>
      </c>
      <c r="B306" s="2" t="s">
        <v>578</v>
      </c>
      <c r="C306" s="57" t="s">
        <v>577</v>
      </c>
      <c r="D306" s="1" t="s">
        <v>0</v>
      </c>
      <c r="E306" s="1" t="s">
        <v>0</v>
      </c>
      <c r="F306" s="1" t="s">
        <v>0</v>
      </c>
      <c r="G306" s="1" t="s">
        <v>0</v>
      </c>
      <c r="H306" s="1" t="s">
        <v>0</v>
      </c>
      <c r="I306" s="1" t="s">
        <v>0</v>
      </c>
      <c r="J306" s="1">
        <v>0.4</v>
      </c>
      <c r="K306" s="51" t="s">
        <v>0</v>
      </c>
      <c r="L306" s="1" t="s">
        <v>0</v>
      </c>
    </row>
    <row r="307" spans="1:12" ht="14.5" x14ac:dyDescent="0.35">
      <c r="A307" s="45">
        <v>90334</v>
      </c>
      <c r="B307" s="2" t="s">
        <v>576</v>
      </c>
      <c r="C307" s="57" t="s">
        <v>575</v>
      </c>
      <c r="D307" s="1" t="s">
        <v>0</v>
      </c>
      <c r="E307" s="1" t="s">
        <v>0</v>
      </c>
      <c r="F307" s="1" t="s">
        <v>0</v>
      </c>
      <c r="G307" s="1" t="s">
        <v>0</v>
      </c>
      <c r="H307" s="1" t="s">
        <v>0</v>
      </c>
      <c r="I307" s="1" t="s">
        <v>0</v>
      </c>
      <c r="J307" s="1">
        <v>0.27586206896551724</v>
      </c>
      <c r="K307" s="51" t="s">
        <v>0</v>
      </c>
      <c r="L307" s="1" t="s">
        <v>0</v>
      </c>
    </row>
    <row r="308" spans="1:12" ht="14.5" x14ac:dyDescent="0.35">
      <c r="A308" s="45">
        <v>79882</v>
      </c>
      <c r="B308" s="2" t="s">
        <v>574</v>
      </c>
      <c r="C308" s="57" t="s">
        <v>573</v>
      </c>
      <c r="D308" s="1" t="s">
        <v>0</v>
      </c>
      <c r="E308" s="1" t="s">
        <v>0</v>
      </c>
      <c r="F308" s="1" t="s">
        <v>0</v>
      </c>
      <c r="G308" s="1" t="s">
        <v>0</v>
      </c>
      <c r="H308" s="1" t="s">
        <v>0</v>
      </c>
      <c r="I308" s="1" t="s">
        <v>0</v>
      </c>
      <c r="J308" s="1" t="s">
        <v>0</v>
      </c>
      <c r="K308" s="1" t="s">
        <v>0</v>
      </c>
      <c r="L308" s="1" t="s">
        <v>0</v>
      </c>
    </row>
    <row r="309" spans="1:12" ht="14.5" x14ac:dyDescent="0.35">
      <c r="A309" s="45">
        <v>90548</v>
      </c>
      <c r="B309" s="2" t="s">
        <v>572</v>
      </c>
      <c r="C309" s="57" t="s">
        <v>571</v>
      </c>
      <c r="D309" s="1" t="s">
        <v>0</v>
      </c>
      <c r="E309" s="1" t="s">
        <v>0</v>
      </c>
      <c r="F309" s="1" t="s">
        <v>0</v>
      </c>
      <c r="G309" s="1" t="s">
        <v>0</v>
      </c>
      <c r="H309" s="1" t="s">
        <v>0</v>
      </c>
      <c r="I309" s="1" t="s">
        <v>0</v>
      </c>
      <c r="J309" s="1" t="s">
        <v>0</v>
      </c>
      <c r="K309" s="1" t="s">
        <v>0</v>
      </c>
      <c r="L309" s="1" t="s">
        <v>0</v>
      </c>
    </row>
    <row r="310" spans="1:12" ht="14.5" x14ac:dyDescent="0.35">
      <c r="A310" s="45">
        <v>79880</v>
      </c>
      <c r="B310" s="2" t="s">
        <v>570</v>
      </c>
      <c r="C310" s="57" t="s">
        <v>569</v>
      </c>
      <c r="D310" s="1" t="s">
        <v>0</v>
      </c>
      <c r="E310" s="1" t="s">
        <v>0</v>
      </c>
      <c r="F310" s="1" t="s">
        <v>0</v>
      </c>
      <c r="G310" s="1" t="s">
        <v>0</v>
      </c>
      <c r="H310" s="1" t="s">
        <v>0</v>
      </c>
      <c r="I310" s="1" t="s">
        <v>0</v>
      </c>
      <c r="J310" s="1" t="s">
        <v>0</v>
      </c>
      <c r="K310" s="1" t="s">
        <v>0</v>
      </c>
      <c r="L310" s="1" t="s">
        <v>0</v>
      </c>
    </row>
    <row r="311" spans="1:12" ht="14.5" x14ac:dyDescent="0.35">
      <c r="A311" s="45">
        <v>79233</v>
      </c>
      <c r="B311" s="2" t="s">
        <v>568</v>
      </c>
      <c r="C311" s="57" t="s">
        <v>567</v>
      </c>
      <c r="D311" s="1" t="s">
        <v>0</v>
      </c>
      <c r="E311" s="1" t="s">
        <v>0</v>
      </c>
      <c r="F311" s="1" t="s">
        <v>0</v>
      </c>
      <c r="G311" s="1" t="s">
        <v>0</v>
      </c>
      <c r="H311" s="1" t="s">
        <v>0</v>
      </c>
      <c r="I311" s="1" t="s">
        <v>0</v>
      </c>
      <c r="J311" s="1">
        <v>0.10810810810810811</v>
      </c>
      <c r="K311" s="51" t="s">
        <v>0</v>
      </c>
      <c r="L311" s="1" t="s">
        <v>0</v>
      </c>
    </row>
    <row r="312" spans="1:12" ht="14.5" x14ac:dyDescent="0.35">
      <c r="A312" s="45">
        <v>78965</v>
      </c>
      <c r="B312" s="2" t="s">
        <v>566</v>
      </c>
      <c r="C312" s="57" t="s">
        <v>565</v>
      </c>
      <c r="D312" s="1" t="s">
        <v>0</v>
      </c>
      <c r="E312" s="1" t="s">
        <v>0</v>
      </c>
      <c r="F312" s="1" t="s">
        <v>0</v>
      </c>
      <c r="G312" s="1" t="s">
        <v>0</v>
      </c>
      <c r="H312" s="1" t="s">
        <v>0</v>
      </c>
      <c r="I312" s="1" t="s">
        <v>0</v>
      </c>
      <c r="J312" s="1" t="s">
        <v>0</v>
      </c>
      <c r="K312" s="1" t="s">
        <v>0</v>
      </c>
      <c r="L312" s="1" t="s">
        <v>0</v>
      </c>
    </row>
    <row r="313" spans="1:12" ht="14.5" x14ac:dyDescent="0.35">
      <c r="A313" s="45">
        <v>79876</v>
      </c>
      <c r="B313" s="2" t="s">
        <v>564</v>
      </c>
      <c r="C313" s="57" t="s">
        <v>563</v>
      </c>
      <c r="D313" s="1" t="s">
        <v>0</v>
      </c>
      <c r="E313" s="1" t="s">
        <v>0</v>
      </c>
      <c r="F313" s="1" t="s">
        <v>0</v>
      </c>
      <c r="G313" s="1" t="s">
        <v>0</v>
      </c>
      <c r="H313" s="1" t="s">
        <v>0</v>
      </c>
      <c r="I313" s="1" t="s">
        <v>0</v>
      </c>
      <c r="J313" s="1" t="s">
        <v>0</v>
      </c>
      <c r="K313" s="1" t="s">
        <v>0</v>
      </c>
      <c r="L313" s="1" t="s">
        <v>0</v>
      </c>
    </row>
    <row r="314" spans="1:12" ht="14.5" x14ac:dyDescent="0.35">
      <c r="A314" s="45">
        <v>79878</v>
      </c>
      <c r="B314" s="2" t="s">
        <v>562</v>
      </c>
      <c r="C314" s="57" t="s">
        <v>561</v>
      </c>
      <c r="D314" s="1" t="s">
        <v>0</v>
      </c>
      <c r="E314" s="1" t="s">
        <v>0</v>
      </c>
      <c r="F314" s="1" t="s">
        <v>0</v>
      </c>
      <c r="G314" s="1" t="s">
        <v>0</v>
      </c>
      <c r="H314" s="1" t="s">
        <v>0</v>
      </c>
      <c r="I314" s="1" t="s">
        <v>0</v>
      </c>
      <c r="J314" s="1" t="s">
        <v>0</v>
      </c>
      <c r="K314" s="1" t="s">
        <v>0</v>
      </c>
      <c r="L314" s="1" t="s">
        <v>0</v>
      </c>
    </row>
    <row r="315" spans="1:12" ht="14.5" x14ac:dyDescent="0.35">
      <c r="A315" s="45">
        <v>90330</v>
      </c>
      <c r="B315" s="2" t="s">
        <v>560</v>
      </c>
      <c r="C315" s="57" t="s">
        <v>559</v>
      </c>
      <c r="D315" s="1" t="s">
        <v>0</v>
      </c>
      <c r="E315" s="1" t="s">
        <v>0</v>
      </c>
      <c r="F315" s="1" t="s">
        <v>0</v>
      </c>
      <c r="G315" s="1" t="s">
        <v>0</v>
      </c>
      <c r="H315" s="1" t="s">
        <v>0</v>
      </c>
      <c r="I315" s="1" t="s">
        <v>0</v>
      </c>
      <c r="J315" s="1">
        <v>7.6923076923076927E-2</v>
      </c>
      <c r="K315" s="51" t="s">
        <v>0</v>
      </c>
      <c r="L315" s="1" t="s">
        <v>0</v>
      </c>
    </row>
    <row r="316" spans="1:12" ht="14.5" x14ac:dyDescent="0.35">
      <c r="A316" s="45">
        <v>79871</v>
      </c>
      <c r="B316" s="2" t="s">
        <v>558</v>
      </c>
      <c r="C316" s="57" t="s">
        <v>557</v>
      </c>
      <c r="D316" s="1" t="s">
        <v>0</v>
      </c>
      <c r="E316" s="1" t="s">
        <v>0</v>
      </c>
      <c r="F316" s="1" t="s">
        <v>0</v>
      </c>
      <c r="G316" s="1" t="s">
        <v>0</v>
      </c>
      <c r="H316" s="1" t="s">
        <v>0</v>
      </c>
      <c r="I316" s="1" t="s">
        <v>0</v>
      </c>
      <c r="J316" s="1" t="s">
        <v>0</v>
      </c>
      <c r="K316" s="1" t="s">
        <v>0</v>
      </c>
      <c r="L316" s="1" t="s">
        <v>0</v>
      </c>
    </row>
    <row r="317" spans="1:12" ht="14.5" x14ac:dyDescent="0.35">
      <c r="A317" s="45">
        <v>1000164</v>
      </c>
      <c r="B317" s="2" t="s">
        <v>556</v>
      </c>
      <c r="C317" s="57" t="s">
        <v>555</v>
      </c>
      <c r="D317" s="1" t="s">
        <v>0</v>
      </c>
      <c r="E317" s="1" t="s">
        <v>0</v>
      </c>
      <c r="F317" s="1" t="s">
        <v>0</v>
      </c>
      <c r="G317" s="1" t="s">
        <v>0</v>
      </c>
      <c r="H317" s="1" t="s">
        <v>0</v>
      </c>
      <c r="I317" s="1" t="s">
        <v>0</v>
      </c>
      <c r="J317" s="1">
        <v>0.52380952380952384</v>
      </c>
      <c r="K317" s="50" t="s">
        <v>0</v>
      </c>
      <c r="L317" s="3" t="s">
        <v>0</v>
      </c>
    </row>
    <row r="318" spans="1:12" ht="14.5" x14ac:dyDescent="0.35">
      <c r="A318" s="45">
        <v>4396</v>
      </c>
      <c r="B318" s="2" t="s">
        <v>554</v>
      </c>
      <c r="C318" s="57" t="s">
        <v>553</v>
      </c>
      <c r="D318" s="1">
        <v>0.46153846153846156</v>
      </c>
      <c r="E318" s="1" t="s">
        <v>4</v>
      </c>
      <c r="F318" s="1" t="s">
        <v>0</v>
      </c>
      <c r="G318" s="1" t="s">
        <v>0</v>
      </c>
      <c r="H318" s="1" t="s">
        <v>0</v>
      </c>
      <c r="I318" s="1" t="s">
        <v>0</v>
      </c>
      <c r="J318" s="1" t="s">
        <v>1197</v>
      </c>
      <c r="K318" s="51" t="s">
        <v>0</v>
      </c>
      <c r="L318" s="1" t="s">
        <v>0</v>
      </c>
    </row>
    <row r="319" spans="1:12" ht="14.5" x14ac:dyDescent="0.35">
      <c r="A319" s="45">
        <v>10878</v>
      </c>
      <c r="B319" s="2" t="s">
        <v>552</v>
      </c>
      <c r="C319" s="57" t="s">
        <v>551</v>
      </c>
      <c r="D319" s="1" t="s">
        <v>0</v>
      </c>
      <c r="E319" s="1" t="s">
        <v>0</v>
      </c>
      <c r="F319" s="1" t="s">
        <v>0</v>
      </c>
      <c r="G319" s="1" t="s">
        <v>0</v>
      </c>
      <c r="H319" s="1" t="s">
        <v>0</v>
      </c>
      <c r="I319" s="1" t="s">
        <v>0</v>
      </c>
      <c r="J319" s="1">
        <v>0.70370370370370372</v>
      </c>
      <c r="K319" s="51" t="s">
        <v>0</v>
      </c>
      <c r="L319" s="1" t="s">
        <v>0</v>
      </c>
    </row>
    <row r="320" spans="1:12" ht="14.5" x14ac:dyDescent="0.35">
      <c r="A320" s="45">
        <v>79420</v>
      </c>
      <c r="B320" s="2" t="s">
        <v>550</v>
      </c>
      <c r="C320" s="57" t="s">
        <v>549</v>
      </c>
      <c r="D320" s="1" t="s">
        <v>0</v>
      </c>
      <c r="E320" s="1" t="s">
        <v>0</v>
      </c>
      <c r="F320" s="1" t="s">
        <v>0</v>
      </c>
      <c r="G320" s="1" t="s">
        <v>0</v>
      </c>
      <c r="H320" s="1" t="s">
        <v>0</v>
      </c>
      <c r="I320" s="1" t="s">
        <v>0</v>
      </c>
      <c r="J320" s="1">
        <v>0.85185185185185186</v>
      </c>
      <c r="K320" s="51" t="s">
        <v>0</v>
      </c>
      <c r="L320" s="1" t="s">
        <v>0</v>
      </c>
    </row>
    <row r="321" spans="1:12" ht="14.5" x14ac:dyDescent="0.35">
      <c r="A321" s="45">
        <v>4360</v>
      </c>
      <c r="B321" s="2" t="s">
        <v>548</v>
      </c>
      <c r="C321" s="57" t="s">
        <v>547</v>
      </c>
      <c r="D321" s="1" t="s">
        <v>0</v>
      </c>
      <c r="E321" s="1" t="s">
        <v>0</v>
      </c>
      <c r="F321" s="1" t="s">
        <v>0</v>
      </c>
      <c r="G321" s="1" t="s">
        <v>0</v>
      </c>
      <c r="H321" s="1" t="s">
        <v>0</v>
      </c>
      <c r="I321" s="1" t="s">
        <v>0</v>
      </c>
      <c r="J321" s="1" t="s">
        <v>0</v>
      </c>
      <c r="K321" s="1" t="s">
        <v>0</v>
      </c>
      <c r="L321" s="1" t="s">
        <v>0</v>
      </c>
    </row>
    <row r="322" spans="1:12" ht="14.5" x14ac:dyDescent="0.35">
      <c r="A322" s="45">
        <v>4383</v>
      </c>
      <c r="B322" s="2" t="s">
        <v>546</v>
      </c>
      <c r="C322" s="57" t="s">
        <v>545</v>
      </c>
      <c r="D322" s="1" t="s">
        <v>1198</v>
      </c>
      <c r="E322" s="1" t="s">
        <v>3</v>
      </c>
      <c r="F322" s="1" t="s">
        <v>0</v>
      </c>
      <c r="G322" s="1" t="s">
        <v>0</v>
      </c>
      <c r="H322" s="1" t="s">
        <v>0</v>
      </c>
      <c r="I322" s="1" t="s">
        <v>0</v>
      </c>
      <c r="J322" s="1">
        <v>0.60360360360360366</v>
      </c>
      <c r="K322" s="51" t="s">
        <v>0</v>
      </c>
      <c r="L322" s="1" t="s">
        <v>0</v>
      </c>
    </row>
    <row r="323" spans="1:12" ht="14.5" x14ac:dyDescent="0.35">
      <c r="A323" s="45">
        <v>79598</v>
      </c>
      <c r="B323" s="2" t="s">
        <v>544</v>
      </c>
      <c r="C323" s="57" t="s">
        <v>543</v>
      </c>
      <c r="D323" s="1">
        <v>0.97560975609756095</v>
      </c>
      <c r="E323" s="1" t="s">
        <v>3</v>
      </c>
      <c r="F323" s="1">
        <v>9.2105263157894732E-2</v>
      </c>
      <c r="G323" s="1" t="s">
        <v>4</v>
      </c>
      <c r="H323" s="1" t="s">
        <v>0</v>
      </c>
      <c r="I323" s="1" t="s">
        <v>0</v>
      </c>
      <c r="J323" s="1">
        <v>0.33867276887871856</v>
      </c>
      <c r="K323" s="52">
        <v>24.65675057208238</v>
      </c>
      <c r="L323" s="3" t="s">
        <v>3</v>
      </c>
    </row>
    <row r="324" spans="1:12" ht="14.5" x14ac:dyDescent="0.35">
      <c r="A324" s="45">
        <v>4480</v>
      </c>
      <c r="B324" s="2" t="s">
        <v>542</v>
      </c>
      <c r="C324" s="57" t="s">
        <v>541</v>
      </c>
      <c r="D324" s="1" t="s">
        <v>0</v>
      </c>
      <c r="E324" s="1" t="s">
        <v>0</v>
      </c>
      <c r="F324" s="1" t="s">
        <v>0</v>
      </c>
      <c r="G324" s="1" t="s">
        <v>0</v>
      </c>
      <c r="H324" s="1" t="s">
        <v>0</v>
      </c>
      <c r="I324" s="1" t="s">
        <v>0</v>
      </c>
      <c r="J324" s="1" t="s">
        <v>0</v>
      </c>
      <c r="K324" s="1" t="s">
        <v>0</v>
      </c>
      <c r="L324" s="1" t="s">
        <v>0</v>
      </c>
    </row>
    <row r="325" spans="1:12" ht="14.5" x14ac:dyDescent="0.35">
      <c r="A325" s="45">
        <v>4267</v>
      </c>
      <c r="B325" s="2" t="s">
        <v>540</v>
      </c>
      <c r="C325" s="57" t="s">
        <v>539</v>
      </c>
      <c r="D325" s="1">
        <v>0.89583333333333337</v>
      </c>
      <c r="E325" s="1" t="s">
        <v>4</v>
      </c>
      <c r="F325" s="1">
        <v>0.18719211822660098</v>
      </c>
      <c r="G325" s="1" t="s">
        <v>3</v>
      </c>
      <c r="H325" s="1">
        <v>0.81818181818181823</v>
      </c>
      <c r="I325" s="1" t="s">
        <v>3</v>
      </c>
      <c r="J325" s="1">
        <v>0.59796610169491526</v>
      </c>
      <c r="K325" s="52">
        <v>41.07739834683143</v>
      </c>
      <c r="L325" s="3" t="s">
        <v>4</v>
      </c>
    </row>
    <row r="326" spans="1:12" ht="14.5" x14ac:dyDescent="0.35">
      <c r="A326" s="45">
        <v>90900</v>
      </c>
      <c r="B326" s="2" t="s">
        <v>538</v>
      </c>
      <c r="C326" s="57" t="s">
        <v>537</v>
      </c>
      <c r="D326" s="1" t="s">
        <v>0</v>
      </c>
      <c r="E326" s="1" t="s">
        <v>0</v>
      </c>
      <c r="F326" s="1" t="s">
        <v>0</v>
      </c>
      <c r="G326" s="1" t="s">
        <v>0</v>
      </c>
      <c r="H326" s="1" t="s">
        <v>0</v>
      </c>
      <c r="I326" s="1" t="s">
        <v>0</v>
      </c>
      <c r="J326" s="1">
        <v>0.38461538461538464</v>
      </c>
      <c r="K326" s="51" t="s">
        <v>0</v>
      </c>
      <c r="L326" s="1" t="s">
        <v>0</v>
      </c>
    </row>
    <row r="327" spans="1:12" ht="14.5" x14ac:dyDescent="0.35">
      <c r="A327" s="45">
        <v>4368</v>
      </c>
      <c r="B327" s="2" t="s">
        <v>536</v>
      </c>
      <c r="C327" s="57" t="s">
        <v>535</v>
      </c>
      <c r="D327" s="1">
        <v>0.95945945945945943</v>
      </c>
      <c r="E327" s="1" t="s">
        <v>3</v>
      </c>
      <c r="F327" s="1">
        <v>0.12121212121212122</v>
      </c>
      <c r="G327" s="1" t="s">
        <v>4</v>
      </c>
      <c r="H327" s="1" t="s">
        <v>0</v>
      </c>
      <c r="I327" s="1" t="s">
        <v>0</v>
      </c>
      <c r="J327" s="1">
        <v>0.52089136490250698</v>
      </c>
      <c r="K327" s="52">
        <v>39.967924369038577</v>
      </c>
      <c r="L327" s="3" t="s">
        <v>4</v>
      </c>
    </row>
    <row r="328" spans="1:12" ht="14.5" x14ac:dyDescent="0.35">
      <c r="A328" s="45">
        <v>4276</v>
      </c>
      <c r="B328" s="2" t="s">
        <v>534</v>
      </c>
      <c r="C328" s="57" t="s">
        <v>533</v>
      </c>
      <c r="D328" s="1">
        <v>0.95238095238095233</v>
      </c>
      <c r="E328" s="1" t="s">
        <v>3</v>
      </c>
      <c r="F328" s="1">
        <v>0.11538461538461539</v>
      </c>
      <c r="G328" s="1" t="s">
        <v>4</v>
      </c>
      <c r="H328" s="1">
        <v>0.4375</v>
      </c>
      <c r="I328" s="1" t="s">
        <v>3</v>
      </c>
      <c r="J328" s="1">
        <v>0.3888888888888889</v>
      </c>
      <c r="K328" s="52">
        <v>27.350427350427353</v>
      </c>
      <c r="L328" s="3" t="s">
        <v>3</v>
      </c>
    </row>
    <row r="329" spans="1:12" ht="14.5" x14ac:dyDescent="0.35">
      <c r="A329" s="45">
        <v>79967</v>
      </c>
      <c r="B329" s="2" t="s">
        <v>532</v>
      </c>
      <c r="C329" s="57" t="s">
        <v>531</v>
      </c>
      <c r="D329" s="1" t="s">
        <v>0</v>
      </c>
      <c r="E329" s="1" t="s">
        <v>0</v>
      </c>
      <c r="F329" s="1" t="s">
        <v>0</v>
      </c>
      <c r="G329" s="1" t="s">
        <v>0</v>
      </c>
      <c r="H329" s="1" t="s">
        <v>0</v>
      </c>
      <c r="I329" s="1" t="s">
        <v>0</v>
      </c>
      <c r="J329" s="1">
        <v>0.46153846153846156</v>
      </c>
      <c r="K329" s="51" t="s">
        <v>0</v>
      </c>
      <c r="L329" s="1" t="s">
        <v>0</v>
      </c>
    </row>
    <row r="330" spans="1:12" ht="14.5" x14ac:dyDescent="0.35">
      <c r="A330" s="45">
        <v>90637</v>
      </c>
      <c r="B330" s="2" t="s">
        <v>530</v>
      </c>
      <c r="C330" s="57" t="s">
        <v>529</v>
      </c>
      <c r="D330" s="1">
        <v>0.90909090909090906</v>
      </c>
      <c r="E330" s="1" t="s">
        <v>4</v>
      </c>
      <c r="F330" s="1" t="s">
        <v>0</v>
      </c>
      <c r="G330" s="1" t="s">
        <v>0</v>
      </c>
      <c r="H330" s="1" t="s">
        <v>0</v>
      </c>
      <c r="I330" s="1" t="s">
        <v>0</v>
      </c>
      <c r="J330" s="1">
        <v>0.38823529411764707</v>
      </c>
      <c r="K330" s="51" t="s">
        <v>0</v>
      </c>
      <c r="L330" s="1" t="s">
        <v>0</v>
      </c>
    </row>
    <row r="331" spans="1:12" ht="14.5" x14ac:dyDescent="0.35">
      <c r="A331" s="45">
        <v>91174</v>
      </c>
      <c r="B331" s="2" t="s">
        <v>528</v>
      </c>
      <c r="C331" s="57" t="s">
        <v>527</v>
      </c>
      <c r="D331" s="1" t="s">
        <v>0</v>
      </c>
      <c r="E331" s="1" t="s">
        <v>0</v>
      </c>
      <c r="F331" s="1" t="s">
        <v>0</v>
      </c>
      <c r="G331" s="1" t="s">
        <v>0</v>
      </c>
      <c r="H331" s="1" t="s">
        <v>0</v>
      </c>
      <c r="I331" s="1" t="s">
        <v>0</v>
      </c>
      <c r="J331" s="1">
        <v>0.3902439024390244</v>
      </c>
      <c r="K331" s="51" t="s">
        <v>0</v>
      </c>
      <c r="L331" s="1" t="s">
        <v>0</v>
      </c>
    </row>
    <row r="332" spans="1:12" ht="14.5" x14ac:dyDescent="0.35">
      <c r="A332" s="45">
        <v>87349</v>
      </c>
      <c r="B332" s="2" t="s">
        <v>526</v>
      </c>
      <c r="C332" s="57" t="s">
        <v>525</v>
      </c>
      <c r="D332" s="1" t="s">
        <v>0</v>
      </c>
      <c r="E332" s="1" t="s">
        <v>0</v>
      </c>
      <c r="F332" s="1" t="s">
        <v>0</v>
      </c>
      <c r="G332" s="1" t="s">
        <v>0</v>
      </c>
      <c r="H332" s="1" t="s">
        <v>0</v>
      </c>
      <c r="I332" s="1" t="s">
        <v>0</v>
      </c>
      <c r="J332" s="1" t="s">
        <v>0</v>
      </c>
      <c r="K332" s="1" t="s">
        <v>0</v>
      </c>
      <c r="L332" s="1" t="s">
        <v>0</v>
      </c>
    </row>
    <row r="333" spans="1:12" ht="14.5" x14ac:dyDescent="0.35">
      <c r="A333" s="45">
        <v>91135</v>
      </c>
      <c r="B333" s="2" t="s">
        <v>524</v>
      </c>
      <c r="C333" s="57" t="s">
        <v>523</v>
      </c>
      <c r="D333" s="1" t="s">
        <v>1198</v>
      </c>
      <c r="E333" s="1" t="s">
        <v>3</v>
      </c>
      <c r="F333" s="1">
        <v>0.21739130434782608</v>
      </c>
      <c r="G333" s="1" t="s">
        <v>3</v>
      </c>
      <c r="H333" s="1" t="s">
        <v>0</v>
      </c>
      <c r="I333" s="1" t="s">
        <v>0</v>
      </c>
      <c r="J333" s="1">
        <v>0.55319148936170215</v>
      </c>
      <c r="K333" s="52">
        <v>33.580018501387613</v>
      </c>
      <c r="L333" s="3" t="s">
        <v>4</v>
      </c>
    </row>
    <row r="334" spans="1:12" ht="14.5" x14ac:dyDescent="0.35">
      <c r="A334" s="45">
        <v>92199</v>
      </c>
      <c r="B334" s="2" t="s">
        <v>522</v>
      </c>
      <c r="C334" s="57" t="s">
        <v>521</v>
      </c>
      <c r="D334" s="1">
        <v>0.93333333333333335</v>
      </c>
      <c r="E334" s="1" t="s">
        <v>4</v>
      </c>
      <c r="F334" s="1">
        <v>0.2857142857142857</v>
      </c>
      <c r="G334" s="1" t="s">
        <v>3</v>
      </c>
      <c r="H334" s="1" t="s">
        <v>0</v>
      </c>
      <c r="I334" s="1" t="s">
        <v>0</v>
      </c>
      <c r="J334" s="1">
        <v>0.54285714285714282</v>
      </c>
      <c r="K334" s="3">
        <v>25.714285714285712</v>
      </c>
      <c r="L334" s="3" t="s">
        <v>3</v>
      </c>
    </row>
    <row r="335" spans="1:12" ht="14.5" x14ac:dyDescent="0.35">
      <c r="A335" s="45">
        <v>91133</v>
      </c>
      <c r="B335" s="2" t="s">
        <v>520</v>
      </c>
      <c r="C335" s="57" t="s">
        <v>519</v>
      </c>
      <c r="D335" s="1" t="s">
        <v>1198</v>
      </c>
      <c r="E335" s="1" t="s">
        <v>3</v>
      </c>
      <c r="F335" s="1">
        <v>0.25</v>
      </c>
      <c r="G335" s="1" t="s">
        <v>3</v>
      </c>
      <c r="H335" s="1" t="s">
        <v>0</v>
      </c>
      <c r="I335" s="1" t="s">
        <v>0</v>
      </c>
      <c r="J335" s="1">
        <v>0.73239436619718312</v>
      </c>
      <c r="K335" s="52">
        <v>48.239436619718312</v>
      </c>
      <c r="L335" s="3" t="s">
        <v>4</v>
      </c>
    </row>
    <row r="336" spans="1:12" ht="14.5" x14ac:dyDescent="0.35">
      <c r="A336" s="45">
        <v>834265</v>
      </c>
      <c r="B336" s="2" t="s">
        <v>518</v>
      </c>
      <c r="C336" s="57" t="s">
        <v>517</v>
      </c>
      <c r="D336" s="1" t="s">
        <v>1198</v>
      </c>
      <c r="E336" s="1" t="s">
        <v>3</v>
      </c>
      <c r="F336" s="1">
        <v>0.2857142857142857</v>
      </c>
      <c r="G336" s="1" t="s">
        <v>3</v>
      </c>
      <c r="H336" s="1" t="s">
        <v>0</v>
      </c>
      <c r="I336" s="1" t="s">
        <v>0</v>
      </c>
      <c r="J336" s="1">
        <v>0.44565217391304346</v>
      </c>
      <c r="K336" s="3">
        <v>15.993788819875776</v>
      </c>
      <c r="L336" s="3" t="s">
        <v>3</v>
      </c>
    </row>
    <row r="337" spans="1:12" ht="14.5" x14ac:dyDescent="0.35">
      <c r="A337" s="45">
        <v>92047</v>
      </c>
      <c r="B337" s="2" t="s">
        <v>516</v>
      </c>
      <c r="C337" s="57" t="s">
        <v>515</v>
      </c>
      <c r="D337" s="1" t="s">
        <v>1198</v>
      </c>
      <c r="E337" s="1" t="s">
        <v>3</v>
      </c>
      <c r="F337" s="1">
        <v>0.2</v>
      </c>
      <c r="G337" s="1" t="s">
        <v>3</v>
      </c>
      <c r="H337" s="1" t="s">
        <v>0</v>
      </c>
      <c r="I337" s="1" t="s">
        <v>0</v>
      </c>
      <c r="J337" s="1">
        <v>0.61971830985915488</v>
      </c>
      <c r="K337" s="3">
        <v>41.971830985915489</v>
      </c>
      <c r="L337" s="3" t="s">
        <v>4</v>
      </c>
    </row>
    <row r="338" spans="1:12" ht="14.5" x14ac:dyDescent="0.35">
      <c r="A338" s="45">
        <v>850100</v>
      </c>
      <c r="B338" s="2" t="s">
        <v>514</v>
      </c>
      <c r="C338" s="57" t="s">
        <v>513</v>
      </c>
      <c r="D338" s="1" t="s">
        <v>1198</v>
      </c>
      <c r="E338" s="1" t="s">
        <v>3</v>
      </c>
      <c r="F338" s="1">
        <v>7.1428571428571425E-2</v>
      </c>
      <c r="G338" s="1" t="s">
        <v>4</v>
      </c>
      <c r="H338" s="1" t="s">
        <v>0</v>
      </c>
      <c r="I338" s="1" t="s">
        <v>0</v>
      </c>
      <c r="J338" s="1">
        <v>0.48226950354609927</v>
      </c>
      <c r="K338" s="3">
        <v>41.08409321175278</v>
      </c>
      <c r="L338" s="3" t="s">
        <v>4</v>
      </c>
    </row>
    <row r="339" spans="1:12" ht="14.5" x14ac:dyDescent="0.35">
      <c r="A339" s="45">
        <v>1000283</v>
      </c>
      <c r="B339" s="2" t="s">
        <v>512</v>
      </c>
      <c r="C339" s="57" t="s">
        <v>511</v>
      </c>
      <c r="D339" s="1" t="s">
        <v>0</v>
      </c>
      <c r="E339" s="1" t="s">
        <v>0</v>
      </c>
      <c r="F339" s="1" t="s">
        <v>0</v>
      </c>
      <c r="G339" s="1" t="s">
        <v>0</v>
      </c>
      <c r="H339" s="1" t="s">
        <v>0</v>
      </c>
      <c r="I339" s="1" t="s">
        <v>0</v>
      </c>
      <c r="J339" s="1">
        <v>0.55555555555555558</v>
      </c>
      <c r="K339" s="50" t="s">
        <v>0</v>
      </c>
      <c r="L339" s="3" t="s">
        <v>0</v>
      </c>
    </row>
    <row r="340" spans="1:12" ht="14.5" x14ac:dyDescent="0.35">
      <c r="A340" s="45">
        <v>91763</v>
      </c>
      <c r="B340" s="2" t="s">
        <v>510</v>
      </c>
      <c r="C340" s="57" t="s">
        <v>509</v>
      </c>
      <c r="D340" s="1" t="s">
        <v>0</v>
      </c>
      <c r="E340" s="1" t="s">
        <v>0</v>
      </c>
      <c r="F340" s="1" t="s">
        <v>0</v>
      </c>
      <c r="G340" s="1" t="s">
        <v>0</v>
      </c>
      <c r="H340" s="1" t="s">
        <v>0</v>
      </c>
      <c r="I340" s="1" t="s">
        <v>0</v>
      </c>
      <c r="J340" s="1">
        <v>0.33333333333333331</v>
      </c>
      <c r="K340" s="50" t="s">
        <v>0</v>
      </c>
      <c r="L340" s="3" t="s">
        <v>0</v>
      </c>
    </row>
    <row r="341" spans="1:12" ht="14.5" x14ac:dyDescent="0.35">
      <c r="A341" s="45">
        <v>88360</v>
      </c>
      <c r="B341" s="2" t="s">
        <v>508</v>
      </c>
      <c r="C341" s="57" t="s">
        <v>507</v>
      </c>
      <c r="D341" s="1" t="s">
        <v>1198</v>
      </c>
      <c r="E341" s="1" t="s">
        <v>3</v>
      </c>
      <c r="F341" s="1">
        <v>0.27777777777777779</v>
      </c>
      <c r="G341" s="1" t="s">
        <v>3</v>
      </c>
      <c r="H341" s="1" t="s">
        <v>0</v>
      </c>
      <c r="I341" s="1" t="s">
        <v>0</v>
      </c>
      <c r="J341" s="1">
        <v>0.59731543624161076</v>
      </c>
      <c r="K341" s="52">
        <v>31.953765846383298</v>
      </c>
      <c r="L341" s="3" t="s">
        <v>4</v>
      </c>
    </row>
    <row r="342" spans="1:12" ht="14.5" x14ac:dyDescent="0.35">
      <c r="A342" s="45">
        <v>850101</v>
      </c>
      <c r="B342" s="2" t="s">
        <v>506</v>
      </c>
      <c r="C342" s="57" t="s">
        <v>505</v>
      </c>
      <c r="D342" s="1" t="s">
        <v>1198</v>
      </c>
      <c r="E342" s="1" t="s">
        <v>3</v>
      </c>
      <c r="F342" s="1">
        <v>0.27272727272727271</v>
      </c>
      <c r="G342" s="1" t="s">
        <v>3</v>
      </c>
      <c r="H342" s="1" t="s">
        <v>0</v>
      </c>
      <c r="I342" s="1" t="s">
        <v>0</v>
      </c>
      <c r="J342" s="1">
        <v>0.47</v>
      </c>
      <c r="K342" s="3">
        <v>19.727272727272727</v>
      </c>
      <c r="L342" s="3" t="s">
        <v>3</v>
      </c>
    </row>
    <row r="343" spans="1:12" ht="14.5" x14ac:dyDescent="0.35">
      <c r="A343" s="45">
        <v>1000568</v>
      </c>
      <c r="B343" s="2" t="s">
        <v>504</v>
      </c>
      <c r="C343" s="57" t="s">
        <v>503</v>
      </c>
      <c r="D343" s="1" t="s">
        <v>0</v>
      </c>
      <c r="E343" s="1" t="s">
        <v>0</v>
      </c>
      <c r="F343" s="1" t="s">
        <v>0</v>
      </c>
      <c r="G343" s="1" t="s">
        <v>0</v>
      </c>
      <c r="H343" s="1" t="s">
        <v>0</v>
      </c>
      <c r="I343" s="1" t="s">
        <v>0</v>
      </c>
      <c r="J343" s="1" t="s">
        <v>0</v>
      </c>
      <c r="K343" s="3" t="s">
        <v>0</v>
      </c>
      <c r="L343" s="3" t="s">
        <v>0</v>
      </c>
    </row>
    <row r="344" spans="1:12" ht="14.5" x14ac:dyDescent="0.35">
      <c r="A344" s="45">
        <v>91137</v>
      </c>
      <c r="B344" s="2" t="s">
        <v>502</v>
      </c>
      <c r="C344" s="57" t="s">
        <v>501</v>
      </c>
      <c r="D344" s="1">
        <v>0.93333333333333335</v>
      </c>
      <c r="E344" s="1" t="s">
        <v>4</v>
      </c>
      <c r="F344" s="1">
        <v>0.21428571428571427</v>
      </c>
      <c r="G344" s="1" t="s">
        <v>3</v>
      </c>
      <c r="H344" s="1" t="s">
        <v>0</v>
      </c>
      <c r="I344" s="1" t="s">
        <v>0</v>
      </c>
      <c r="J344" s="1">
        <v>0.73758865248226946</v>
      </c>
      <c r="K344" s="52">
        <v>52.330293819655516</v>
      </c>
      <c r="L344" s="3" t="s">
        <v>4</v>
      </c>
    </row>
    <row r="345" spans="1:12" ht="14.5" x14ac:dyDescent="0.35">
      <c r="A345" s="45">
        <v>850099</v>
      </c>
      <c r="B345" s="2" t="s">
        <v>500</v>
      </c>
      <c r="C345" s="57" t="s">
        <v>499</v>
      </c>
      <c r="D345" s="1" t="s">
        <v>0</v>
      </c>
      <c r="E345" s="1" t="s">
        <v>0</v>
      </c>
      <c r="F345" s="1" t="s">
        <v>0</v>
      </c>
      <c r="G345" s="1" t="s">
        <v>0</v>
      </c>
      <c r="H345" s="1" t="s">
        <v>0</v>
      </c>
      <c r="I345" s="1" t="s">
        <v>0</v>
      </c>
      <c r="J345" s="1">
        <v>0.7441860465116279</v>
      </c>
      <c r="K345" s="50" t="s">
        <v>0</v>
      </c>
      <c r="L345" s="3" t="s">
        <v>0</v>
      </c>
    </row>
    <row r="346" spans="1:12" ht="14.5" x14ac:dyDescent="0.35">
      <c r="A346" s="45">
        <v>873957</v>
      </c>
      <c r="B346" s="2" t="s">
        <v>498</v>
      </c>
      <c r="C346" s="57" t="s">
        <v>497</v>
      </c>
      <c r="D346" s="1">
        <v>0.95652173913043481</v>
      </c>
      <c r="E346" s="1" t="s">
        <v>3</v>
      </c>
      <c r="F346" s="1">
        <v>9.5238095238095233E-2</v>
      </c>
      <c r="G346" s="1" t="s">
        <v>4</v>
      </c>
      <c r="H346" s="1" t="s">
        <v>0</v>
      </c>
      <c r="I346" s="1" t="s">
        <v>0</v>
      </c>
      <c r="J346" s="1">
        <v>0.41899441340782123</v>
      </c>
      <c r="K346" s="3">
        <v>32.3756318169726</v>
      </c>
      <c r="L346" s="3" t="s">
        <v>4</v>
      </c>
    </row>
    <row r="347" spans="1:12" ht="14.5" x14ac:dyDescent="0.35">
      <c r="A347" s="45">
        <v>92610</v>
      </c>
      <c r="B347" s="2" t="s">
        <v>496</v>
      </c>
      <c r="C347" s="57" t="s">
        <v>495</v>
      </c>
      <c r="D347" s="1" t="s">
        <v>1198</v>
      </c>
      <c r="E347" s="1" t="s">
        <v>3</v>
      </c>
      <c r="F347" s="1">
        <v>0.18181818181818182</v>
      </c>
      <c r="G347" s="1" t="s">
        <v>3</v>
      </c>
      <c r="H347" s="1" t="s">
        <v>0</v>
      </c>
      <c r="I347" s="1" t="s">
        <v>0</v>
      </c>
      <c r="J347" s="1">
        <v>0.54861111111111116</v>
      </c>
      <c r="K347" s="3">
        <v>36.679292929292934</v>
      </c>
      <c r="L347" s="3" t="s">
        <v>4</v>
      </c>
    </row>
    <row r="348" spans="1:12" ht="14.5" x14ac:dyDescent="0.35">
      <c r="A348" s="45">
        <v>92879</v>
      </c>
      <c r="B348" s="2" t="s">
        <v>494</v>
      </c>
      <c r="C348" s="57" t="s">
        <v>493</v>
      </c>
      <c r="D348" s="1" t="s">
        <v>1198</v>
      </c>
      <c r="E348" s="1" t="s">
        <v>3</v>
      </c>
      <c r="F348" s="1">
        <v>0.13636363636363635</v>
      </c>
      <c r="G348" s="1" t="s">
        <v>4</v>
      </c>
      <c r="H348" s="1" t="s">
        <v>0</v>
      </c>
      <c r="I348" s="1" t="s">
        <v>0</v>
      </c>
      <c r="J348" s="1">
        <v>0.62631578947368416</v>
      </c>
      <c r="K348" s="3">
        <v>48.995215311004777</v>
      </c>
      <c r="L348" s="3" t="s">
        <v>4</v>
      </c>
    </row>
    <row r="349" spans="1:12" ht="14.5" x14ac:dyDescent="0.35">
      <c r="A349" s="45">
        <v>1000560</v>
      </c>
      <c r="B349" s="2" t="s">
        <v>492</v>
      </c>
      <c r="C349" s="57" t="s">
        <v>491</v>
      </c>
      <c r="D349" s="1">
        <v>0.9285714285714286</v>
      </c>
      <c r="E349" s="1" t="s">
        <v>4</v>
      </c>
      <c r="F349" s="1">
        <v>0.23076923076923078</v>
      </c>
      <c r="G349" s="1" t="s">
        <v>3</v>
      </c>
      <c r="H349" s="1" t="s">
        <v>0</v>
      </c>
      <c r="I349" s="1" t="s">
        <v>0</v>
      </c>
      <c r="J349" s="1">
        <v>0.65789473684210531</v>
      </c>
      <c r="K349" s="3">
        <v>42.712550607287454</v>
      </c>
      <c r="L349" s="3" t="s">
        <v>4</v>
      </c>
    </row>
    <row r="350" spans="1:12" ht="14.5" x14ac:dyDescent="0.35">
      <c r="A350" s="45">
        <v>92730</v>
      </c>
      <c r="B350" s="2" t="s">
        <v>490</v>
      </c>
      <c r="C350" s="57" t="s">
        <v>489</v>
      </c>
      <c r="D350" s="1">
        <v>0.96078431372549022</v>
      </c>
      <c r="E350" s="1" t="s">
        <v>3</v>
      </c>
      <c r="F350" s="1">
        <v>0.20408163265306123</v>
      </c>
      <c r="G350" s="1" t="s">
        <v>3</v>
      </c>
      <c r="H350" s="1" t="s">
        <v>0</v>
      </c>
      <c r="I350" s="1" t="s">
        <v>0</v>
      </c>
      <c r="J350" s="1">
        <v>0.48351648351648352</v>
      </c>
      <c r="K350" s="3">
        <v>27.943485086342228</v>
      </c>
      <c r="L350" s="3" t="s">
        <v>3</v>
      </c>
    </row>
    <row r="351" spans="1:12" ht="14.5" x14ac:dyDescent="0.35">
      <c r="A351" s="45">
        <v>4266</v>
      </c>
      <c r="B351" s="2" t="s">
        <v>488</v>
      </c>
      <c r="C351" s="57" t="s">
        <v>487</v>
      </c>
      <c r="D351" s="1">
        <v>0.98148148148148151</v>
      </c>
      <c r="E351" s="1" t="s">
        <v>3</v>
      </c>
      <c r="F351" s="1">
        <v>6.25E-2</v>
      </c>
      <c r="G351" s="1" t="s">
        <v>4</v>
      </c>
      <c r="H351" s="1" t="s">
        <v>0</v>
      </c>
      <c r="I351" s="1" t="s">
        <v>0</v>
      </c>
      <c r="J351" s="1">
        <v>0.39053254437869822</v>
      </c>
      <c r="K351" s="52">
        <v>32.803254437869825</v>
      </c>
      <c r="L351" s="3" t="s">
        <v>4</v>
      </c>
    </row>
    <row r="352" spans="1:12" ht="14.5" x14ac:dyDescent="0.35">
      <c r="A352" s="45">
        <v>4216</v>
      </c>
      <c r="B352" s="2" t="s">
        <v>486</v>
      </c>
      <c r="C352" s="57" t="s">
        <v>485</v>
      </c>
      <c r="D352" s="1" t="s">
        <v>0</v>
      </c>
      <c r="E352" s="1" t="s">
        <v>0</v>
      </c>
      <c r="F352" s="1" t="s">
        <v>0</v>
      </c>
      <c r="G352" s="1" t="s">
        <v>0</v>
      </c>
      <c r="H352" s="1" t="s">
        <v>0</v>
      </c>
      <c r="I352" s="1" t="s">
        <v>0</v>
      </c>
      <c r="J352" s="1" t="s">
        <v>0</v>
      </c>
      <c r="K352" s="1" t="s">
        <v>0</v>
      </c>
      <c r="L352" s="1" t="s">
        <v>0</v>
      </c>
    </row>
    <row r="353" spans="1:12" ht="14.5" x14ac:dyDescent="0.35">
      <c r="A353" s="45">
        <v>10968</v>
      </c>
      <c r="B353" s="2" t="s">
        <v>484</v>
      </c>
      <c r="C353" s="57" t="s">
        <v>483</v>
      </c>
      <c r="D353" s="1" t="s">
        <v>0</v>
      </c>
      <c r="E353" s="1" t="s">
        <v>0</v>
      </c>
      <c r="F353" s="1" t="s">
        <v>0</v>
      </c>
      <c r="G353" s="1" t="s">
        <v>0</v>
      </c>
      <c r="H353" s="1" t="s">
        <v>0</v>
      </c>
      <c r="I353" s="1" t="s">
        <v>0</v>
      </c>
      <c r="J353" s="1">
        <v>0.32653061224489793</v>
      </c>
      <c r="K353" s="51" t="s">
        <v>0</v>
      </c>
      <c r="L353" s="1" t="s">
        <v>0</v>
      </c>
    </row>
    <row r="354" spans="1:12" ht="14.5" x14ac:dyDescent="0.35">
      <c r="A354" s="45">
        <v>92657</v>
      </c>
      <c r="B354" s="2" t="s">
        <v>482</v>
      </c>
      <c r="C354" s="57" t="s">
        <v>481</v>
      </c>
      <c r="D354" s="1" t="s">
        <v>0</v>
      </c>
      <c r="E354" s="1" t="s">
        <v>0</v>
      </c>
      <c r="F354" s="1" t="s">
        <v>0</v>
      </c>
      <c r="G354" s="1" t="s">
        <v>0</v>
      </c>
      <c r="H354" s="1" t="s">
        <v>0</v>
      </c>
      <c r="I354" s="1" t="s">
        <v>0</v>
      </c>
      <c r="J354" s="1" t="s">
        <v>0</v>
      </c>
      <c r="K354" s="3" t="s">
        <v>0</v>
      </c>
      <c r="L354" s="3" t="s">
        <v>0</v>
      </c>
    </row>
    <row r="355" spans="1:12" ht="14.5" x14ac:dyDescent="0.35">
      <c r="A355" s="45">
        <v>4281</v>
      </c>
      <c r="B355" s="2" t="s">
        <v>480</v>
      </c>
      <c r="C355" s="57" t="s">
        <v>479</v>
      </c>
      <c r="D355" s="1">
        <v>0.94915254237288138</v>
      </c>
      <c r="E355" s="1" t="s">
        <v>4</v>
      </c>
      <c r="F355" s="1">
        <v>0.20512820512820512</v>
      </c>
      <c r="G355" s="1" t="s">
        <v>3</v>
      </c>
      <c r="H355" s="1">
        <v>0.5</v>
      </c>
      <c r="I355" s="1" t="s">
        <v>3</v>
      </c>
      <c r="J355" s="1">
        <v>0.53063147973609803</v>
      </c>
      <c r="K355" s="52">
        <v>32.550327460789291</v>
      </c>
      <c r="L355" s="3" t="s">
        <v>4</v>
      </c>
    </row>
    <row r="356" spans="1:12" ht="14.5" x14ac:dyDescent="0.35">
      <c r="A356" s="45">
        <v>79050</v>
      </c>
      <c r="B356" s="2" t="s">
        <v>478</v>
      </c>
      <c r="C356" s="57" t="s">
        <v>477</v>
      </c>
      <c r="D356" s="1" t="s">
        <v>0</v>
      </c>
      <c r="E356" s="1" t="s">
        <v>0</v>
      </c>
      <c r="F356" s="1" t="s">
        <v>0</v>
      </c>
      <c r="G356" s="1" t="s">
        <v>0</v>
      </c>
      <c r="H356" s="1" t="s">
        <v>0</v>
      </c>
      <c r="I356" s="1" t="s">
        <v>0</v>
      </c>
      <c r="J356" s="1">
        <v>0.65</v>
      </c>
      <c r="K356" s="51" t="s">
        <v>0</v>
      </c>
      <c r="L356" s="1" t="s">
        <v>0</v>
      </c>
    </row>
    <row r="357" spans="1:12" ht="14.5" x14ac:dyDescent="0.35">
      <c r="A357" s="45">
        <v>4374</v>
      </c>
      <c r="B357" s="2" t="s">
        <v>476</v>
      </c>
      <c r="C357" s="57" t="s">
        <v>475</v>
      </c>
      <c r="D357" s="1" t="s">
        <v>0</v>
      </c>
      <c r="E357" s="1" t="s">
        <v>0</v>
      </c>
      <c r="F357" s="1" t="s">
        <v>0</v>
      </c>
      <c r="G357" s="1" t="s">
        <v>0</v>
      </c>
      <c r="H357" s="1" t="s">
        <v>0</v>
      </c>
      <c r="I357" s="1" t="s">
        <v>0</v>
      </c>
      <c r="J357" s="1">
        <v>0.25</v>
      </c>
      <c r="K357" s="51" t="s">
        <v>0</v>
      </c>
      <c r="L357" s="1" t="s">
        <v>0</v>
      </c>
    </row>
    <row r="358" spans="1:12" ht="14.5" x14ac:dyDescent="0.35">
      <c r="A358" s="45">
        <v>4278</v>
      </c>
      <c r="B358" s="2" t="s">
        <v>474</v>
      </c>
      <c r="C358" s="57" t="s">
        <v>473</v>
      </c>
      <c r="D358" s="1">
        <v>0.88749999999999996</v>
      </c>
      <c r="E358" s="1" t="s">
        <v>4</v>
      </c>
      <c r="F358" s="1" t="s">
        <v>1197</v>
      </c>
      <c r="G358" s="1" t="s">
        <v>4</v>
      </c>
      <c r="H358" s="1" t="s">
        <v>0</v>
      </c>
      <c r="I358" s="1" t="s">
        <v>0</v>
      </c>
      <c r="J358" s="1">
        <v>0.21256931608133087</v>
      </c>
      <c r="K358" s="52">
        <v>19.807656245814247</v>
      </c>
      <c r="L358" s="3" t="s">
        <v>3</v>
      </c>
    </row>
    <row r="359" spans="1:12" ht="14.5" x14ac:dyDescent="0.35">
      <c r="A359" s="45">
        <v>4270</v>
      </c>
      <c r="B359" s="2" t="s">
        <v>472</v>
      </c>
      <c r="C359" s="57" t="s">
        <v>471</v>
      </c>
      <c r="D359" s="1">
        <v>0.92647058823529416</v>
      </c>
      <c r="E359" s="1" t="s">
        <v>4</v>
      </c>
      <c r="F359" s="1">
        <v>0.21311475409836064</v>
      </c>
      <c r="G359" s="1" t="s">
        <v>3</v>
      </c>
      <c r="H359" s="1" t="s">
        <v>0</v>
      </c>
      <c r="I359" s="1" t="s">
        <v>0</v>
      </c>
      <c r="J359" s="1">
        <v>0.61921097770154376</v>
      </c>
      <c r="K359" s="52">
        <v>40.609622360318312</v>
      </c>
      <c r="L359" s="3" t="s">
        <v>4</v>
      </c>
    </row>
    <row r="360" spans="1:12" ht="14.5" x14ac:dyDescent="0.35">
      <c r="A360" s="45">
        <v>91935</v>
      </c>
      <c r="B360" s="2" t="s">
        <v>470</v>
      </c>
      <c r="C360" s="57" t="s">
        <v>469</v>
      </c>
      <c r="D360" s="1" t="s">
        <v>0</v>
      </c>
      <c r="E360" s="1" t="s">
        <v>0</v>
      </c>
      <c r="F360" s="1" t="s">
        <v>0</v>
      </c>
      <c r="G360" s="1" t="s">
        <v>0</v>
      </c>
      <c r="H360" s="1" t="s">
        <v>0</v>
      </c>
      <c r="I360" s="1" t="s">
        <v>0</v>
      </c>
      <c r="J360" s="1" t="s">
        <v>0</v>
      </c>
      <c r="K360" s="3" t="s">
        <v>0</v>
      </c>
      <c r="L360" s="3" t="s">
        <v>0</v>
      </c>
    </row>
    <row r="361" spans="1:12" ht="14.5" x14ac:dyDescent="0.35">
      <c r="A361" s="45">
        <v>4199</v>
      </c>
      <c r="B361" s="2" t="s">
        <v>468</v>
      </c>
      <c r="C361" s="57" t="s">
        <v>467</v>
      </c>
      <c r="D361" s="1" t="s">
        <v>0</v>
      </c>
      <c r="E361" s="1" t="s">
        <v>0</v>
      </c>
      <c r="F361" s="1" t="s">
        <v>0</v>
      </c>
      <c r="G361" s="1" t="s">
        <v>0</v>
      </c>
      <c r="H361" s="1" t="s">
        <v>0</v>
      </c>
      <c r="I361" s="1" t="s">
        <v>0</v>
      </c>
      <c r="J361" s="1">
        <v>0.6875</v>
      </c>
      <c r="K361" s="51" t="s">
        <v>0</v>
      </c>
      <c r="L361" s="1" t="s">
        <v>0</v>
      </c>
    </row>
    <row r="362" spans="1:12" ht="14.5" x14ac:dyDescent="0.35">
      <c r="A362" s="45">
        <v>4439</v>
      </c>
      <c r="B362" s="2" t="s">
        <v>466</v>
      </c>
      <c r="C362" s="57" t="s">
        <v>465</v>
      </c>
      <c r="D362" s="1">
        <v>0.58333333333333337</v>
      </c>
      <c r="E362" s="1" t="s">
        <v>4</v>
      </c>
      <c r="F362" s="1" t="s">
        <v>0</v>
      </c>
      <c r="G362" s="1" t="s">
        <v>0</v>
      </c>
      <c r="H362" s="1" t="s">
        <v>0</v>
      </c>
      <c r="I362" s="1" t="s">
        <v>0</v>
      </c>
      <c r="J362" s="1">
        <v>0.48148148148148145</v>
      </c>
      <c r="K362" s="51" t="s">
        <v>0</v>
      </c>
      <c r="L362" s="1" t="s">
        <v>0</v>
      </c>
    </row>
    <row r="363" spans="1:12" ht="14.5" x14ac:dyDescent="0.35">
      <c r="A363" s="45">
        <v>4404</v>
      </c>
      <c r="B363" s="2" t="s">
        <v>464</v>
      </c>
      <c r="C363" s="57" t="s">
        <v>463</v>
      </c>
      <c r="D363" s="1">
        <v>0.86069651741293529</v>
      </c>
      <c r="E363" s="1" t="s">
        <v>4</v>
      </c>
      <c r="F363" s="1">
        <v>0.17159763313609466</v>
      </c>
      <c r="G363" s="1" t="s">
        <v>3</v>
      </c>
      <c r="H363" s="1" t="s">
        <v>0</v>
      </c>
      <c r="I363" s="1" t="s">
        <v>0</v>
      </c>
      <c r="J363" s="1">
        <v>0.50536193029490617</v>
      </c>
      <c r="K363" s="52">
        <v>33.376429715881152</v>
      </c>
      <c r="L363" s="3" t="s">
        <v>4</v>
      </c>
    </row>
    <row r="364" spans="1:12" ht="14.5" x14ac:dyDescent="0.35">
      <c r="A364" s="45">
        <v>4314</v>
      </c>
      <c r="B364" s="2" t="s">
        <v>462</v>
      </c>
      <c r="C364" s="57" t="s">
        <v>461</v>
      </c>
      <c r="D364" s="1" t="s">
        <v>0</v>
      </c>
      <c r="E364" s="1" t="s">
        <v>0</v>
      </c>
      <c r="F364" s="1" t="s">
        <v>0</v>
      </c>
      <c r="G364" s="1" t="s">
        <v>0</v>
      </c>
      <c r="H364" s="1" t="s">
        <v>0</v>
      </c>
      <c r="I364" s="1" t="s">
        <v>0</v>
      </c>
      <c r="J364" s="1" t="s">
        <v>0</v>
      </c>
      <c r="K364" s="1" t="s">
        <v>0</v>
      </c>
      <c r="L364" s="1" t="s">
        <v>0</v>
      </c>
    </row>
    <row r="365" spans="1:12" ht="14.5" x14ac:dyDescent="0.35">
      <c r="A365" s="45">
        <v>1000313</v>
      </c>
      <c r="B365" s="2" t="s">
        <v>460</v>
      </c>
      <c r="C365" s="57" t="s">
        <v>459</v>
      </c>
      <c r="D365" s="1" t="s">
        <v>0</v>
      </c>
      <c r="E365" s="1" t="s">
        <v>0</v>
      </c>
      <c r="F365" s="1" t="s">
        <v>0</v>
      </c>
      <c r="G365" s="1" t="s">
        <v>0</v>
      </c>
      <c r="H365" s="1" t="s">
        <v>0</v>
      </c>
      <c r="I365" s="1" t="s">
        <v>0</v>
      </c>
      <c r="J365" s="1" t="s">
        <v>0</v>
      </c>
      <c r="K365" s="3" t="s">
        <v>0</v>
      </c>
      <c r="L365" s="3" t="s">
        <v>0</v>
      </c>
    </row>
    <row r="366" spans="1:12" ht="14.5" x14ac:dyDescent="0.35">
      <c r="A366" s="45">
        <v>4234</v>
      </c>
      <c r="B366" s="2" t="s">
        <v>458</v>
      </c>
      <c r="C366" s="57" t="s">
        <v>457</v>
      </c>
      <c r="D366" s="1" t="s">
        <v>0</v>
      </c>
      <c r="E366" s="1" t="s">
        <v>0</v>
      </c>
      <c r="F366" s="1" t="s">
        <v>0</v>
      </c>
      <c r="G366" s="1" t="s">
        <v>0</v>
      </c>
      <c r="H366" s="1" t="s">
        <v>0</v>
      </c>
      <c r="I366" s="1" t="s">
        <v>0</v>
      </c>
      <c r="J366" s="1" t="s">
        <v>0</v>
      </c>
      <c r="K366" s="1" t="s">
        <v>0</v>
      </c>
      <c r="L366" s="1" t="s">
        <v>0</v>
      </c>
    </row>
    <row r="367" spans="1:12" ht="14.5" x14ac:dyDescent="0.35">
      <c r="A367" s="45">
        <v>79540</v>
      </c>
      <c r="B367" s="2" t="s">
        <v>456</v>
      </c>
      <c r="C367" s="57" t="s">
        <v>455</v>
      </c>
      <c r="D367" s="1" t="s">
        <v>0</v>
      </c>
      <c r="E367" s="1" t="s">
        <v>0</v>
      </c>
      <c r="F367" s="1" t="s">
        <v>0</v>
      </c>
      <c r="G367" s="1" t="s">
        <v>0</v>
      </c>
      <c r="H367" s="1" t="s">
        <v>0</v>
      </c>
      <c r="I367" s="1" t="s">
        <v>0</v>
      </c>
      <c r="J367" s="1" t="s">
        <v>0</v>
      </c>
      <c r="K367" s="1" t="s">
        <v>0</v>
      </c>
      <c r="L367" s="1" t="s">
        <v>0</v>
      </c>
    </row>
    <row r="368" spans="1:12" ht="14.5" x14ac:dyDescent="0.35">
      <c r="A368" s="45">
        <v>4441</v>
      </c>
      <c r="B368" s="2" t="s">
        <v>454</v>
      </c>
      <c r="C368" s="57" t="s">
        <v>453</v>
      </c>
      <c r="D368" s="1">
        <v>0.89473684210526316</v>
      </c>
      <c r="E368" s="1" t="s">
        <v>4</v>
      </c>
      <c r="F368" s="1">
        <v>0.125</v>
      </c>
      <c r="G368" s="1" t="s">
        <v>4</v>
      </c>
      <c r="H368" s="1" t="s">
        <v>0</v>
      </c>
      <c r="I368" s="1" t="s">
        <v>0</v>
      </c>
      <c r="J368" s="1">
        <v>0.37683823529411764</v>
      </c>
      <c r="K368" s="52">
        <v>25.183823529411764</v>
      </c>
      <c r="L368" s="3" t="s">
        <v>3</v>
      </c>
    </row>
    <row r="369" spans="1:12" ht="14.5" x14ac:dyDescent="0.35">
      <c r="A369" s="45">
        <v>4435</v>
      </c>
      <c r="B369" s="2" t="s">
        <v>452</v>
      </c>
      <c r="C369" s="57" t="s">
        <v>451</v>
      </c>
      <c r="D369" s="1" t="s">
        <v>0</v>
      </c>
      <c r="E369" s="1" t="s">
        <v>0</v>
      </c>
      <c r="F369" s="1" t="s">
        <v>0</v>
      </c>
      <c r="G369" s="1" t="s">
        <v>0</v>
      </c>
      <c r="H369" s="1" t="s">
        <v>0</v>
      </c>
      <c r="I369" s="1" t="s">
        <v>0</v>
      </c>
      <c r="J369" s="1">
        <v>0.8666666666666667</v>
      </c>
      <c r="K369" s="51" t="s">
        <v>0</v>
      </c>
      <c r="L369" s="1" t="s">
        <v>0</v>
      </c>
    </row>
    <row r="370" spans="1:12" ht="14.5" x14ac:dyDescent="0.35">
      <c r="A370" s="45">
        <v>10965</v>
      </c>
      <c r="B370" s="2" t="s">
        <v>450</v>
      </c>
      <c r="C370" s="57" t="s">
        <v>449</v>
      </c>
      <c r="D370" s="1" t="s">
        <v>0</v>
      </c>
      <c r="E370" s="1" t="s">
        <v>0</v>
      </c>
      <c r="F370" s="1" t="s">
        <v>0</v>
      </c>
      <c r="G370" s="1" t="s">
        <v>0</v>
      </c>
      <c r="H370" s="1" t="s">
        <v>0</v>
      </c>
      <c r="I370" s="1" t="s">
        <v>0</v>
      </c>
      <c r="J370" s="1" t="s">
        <v>0</v>
      </c>
      <c r="K370" s="1" t="s">
        <v>0</v>
      </c>
      <c r="L370" s="1" t="s">
        <v>0</v>
      </c>
    </row>
    <row r="371" spans="1:12" ht="14.5" x14ac:dyDescent="0.35">
      <c r="A371" s="45">
        <v>90861</v>
      </c>
      <c r="B371" s="2" t="s">
        <v>448</v>
      </c>
      <c r="C371" s="57" t="s">
        <v>447</v>
      </c>
      <c r="D371" s="1">
        <v>0.92307692307692313</v>
      </c>
      <c r="E371" s="1" t="s">
        <v>4</v>
      </c>
      <c r="F371" s="1">
        <v>0.16666666666666666</v>
      </c>
      <c r="G371" s="1" t="s">
        <v>3</v>
      </c>
      <c r="H371" s="1" t="s">
        <v>0</v>
      </c>
      <c r="I371" s="1" t="s">
        <v>0</v>
      </c>
      <c r="J371" s="1">
        <v>0.43859649122807015</v>
      </c>
      <c r="K371" s="52">
        <v>27.192982456140346</v>
      </c>
      <c r="L371" s="3" t="s">
        <v>3</v>
      </c>
    </row>
    <row r="372" spans="1:12" ht="14.5" x14ac:dyDescent="0.35">
      <c r="A372" s="45">
        <v>79499</v>
      </c>
      <c r="B372" s="2" t="s">
        <v>446</v>
      </c>
      <c r="C372" s="57" t="s">
        <v>445</v>
      </c>
      <c r="D372" s="1" t="s">
        <v>1198</v>
      </c>
      <c r="E372" s="1" t="s">
        <v>3</v>
      </c>
      <c r="F372" s="1">
        <v>0.73333333333333328</v>
      </c>
      <c r="G372" s="1" t="s">
        <v>3</v>
      </c>
      <c r="H372" s="1" t="s">
        <v>0</v>
      </c>
      <c r="I372" s="1" t="s">
        <v>0</v>
      </c>
      <c r="J372" s="1">
        <v>0.87179487179487181</v>
      </c>
      <c r="K372" s="52">
        <v>13.846153846153852</v>
      </c>
      <c r="L372" s="3" t="s">
        <v>3</v>
      </c>
    </row>
    <row r="373" spans="1:12" ht="14.5" x14ac:dyDescent="0.35">
      <c r="A373" s="45">
        <v>89852</v>
      </c>
      <c r="B373" s="2" t="s">
        <v>244</v>
      </c>
      <c r="C373" s="57" t="s">
        <v>1179</v>
      </c>
      <c r="D373" s="1" t="s">
        <v>0</v>
      </c>
      <c r="E373" s="1" t="s">
        <v>0</v>
      </c>
      <c r="F373" s="1" t="s">
        <v>0</v>
      </c>
      <c r="G373" s="1" t="s">
        <v>0</v>
      </c>
      <c r="H373" s="1" t="s">
        <v>0</v>
      </c>
      <c r="I373" s="1" t="s">
        <v>0</v>
      </c>
      <c r="J373" s="1">
        <v>0.52873563218390807</v>
      </c>
      <c r="K373" s="51" t="s">
        <v>0</v>
      </c>
      <c r="L373" s="1" t="s">
        <v>0</v>
      </c>
    </row>
    <row r="374" spans="1:12" ht="14.5" x14ac:dyDescent="0.35">
      <c r="A374" s="45">
        <v>4473</v>
      </c>
      <c r="B374" s="2" t="s">
        <v>444</v>
      </c>
      <c r="C374" s="57" t="s">
        <v>443</v>
      </c>
      <c r="D374" s="1" t="s">
        <v>0</v>
      </c>
      <c r="E374" s="1" t="s">
        <v>0</v>
      </c>
      <c r="F374" s="1" t="s">
        <v>0</v>
      </c>
      <c r="G374" s="1" t="s">
        <v>0</v>
      </c>
      <c r="H374" s="1" t="s">
        <v>0</v>
      </c>
      <c r="I374" s="1" t="s">
        <v>0</v>
      </c>
      <c r="J374" s="1">
        <v>0.24324324324324326</v>
      </c>
      <c r="K374" s="51" t="s">
        <v>0</v>
      </c>
      <c r="L374" s="1" t="s">
        <v>0</v>
      </c>
    </row>
    <row r="375" spans="1:12" ht="14.5" x14ac:dyDescent="0.35">
      <c r="A375" s="45">
        <v>81174</v>
      </c>
      <c r="B375" s="2" t="s">
        <v>442</v>
      </c>
      <c r="C375" s="57" t="s">
        <v>441</v>
      </c>
      <c r="D375" s="1" t="s">
        <v>0</v>
      </c>
      <c r="E375" s="1" t="s">
        <v>0</v>
      </c>
      <c r="F375" s="1" t="s">
        <v>0</v>
      </c>
      <c r="G375" s="1" t="s">
        <v>0</v>
      </c>
      <c r="H375" s="1" t="s">
        <v>0</v>
      </c>
      <c r="I375" s="1" t="s">
        <v>0</v>
      </c>
      <c r="J375" s="1" t="s">
        <v>0</v>
      </c>
      <c r="K375" s="1" t="s">
        <v>0</v>
      </c>
      <c r="L375" s="1" t="s">
        <v>0</v>
      </c>
    </row>
    <row r="376" spans="1:12" ht="14.5" x14ac:dyDescent="0.35">
      <c r="A376" s="45">
        <v>4163</v>
      </c>
      <c r="B376" s="2" t="s">
        <v>440</v>
      </c>
      <c r="C376" s="57" t="s">
        <v>439</v>
      </c>
      <c r="D376" s="1" t="s">
        <v>0</v>
      </c>
      <c r="E376" s="1" t="s">
        <v>0</v>
      </c>
      <c r="F376" s="1" t="s">
        <v>0</v>
      </c>
      <c r="G376" s="1" t="s">
        <v>0</v>
      </c>
      <c r="H376" s="1" t="s">
        <v>0</v>
      </c>
      <c r="I376" s="1" t="s">
        <v>0</v>
      </c>
      <c r="J376" s="1">
        <v>0.14285714285714285</v>
      </c>
      <c r="K376" s="51" t="s">
        <v>0</v>
      </c>
      <c r="L376" s="1" t="s">
        <v>0</v>
      </c>
    </row>
    <row r="377" spans="1:12" ht="14.5" x14ac:dyDescent="0.35">
      <c r="A377" s="45">
        <v>4181</v>
      </c>
      <c r="B377" s="2" t="s">
        <v>438</v>
      </c>
      <c r="C377" s="57" t="s">
        <v>437</v>
      </c>
      <c r="D377" s="1" t="s">
        <v>0</v>
      </c>
      <c r="E377" s="1" t="s">
        <v>0</v>
      </c>
      <c r="F377" s="1" t="s">
        <v>0</v>
      </c>
      <c r="G377" s="1" t="s">
        <v>0</v>
      </c>
      <c r="H377" s="1" t="s">
        <v>0</v>
      </c>
      <c r="I377" s="1" t="s">
        <v>0</v>
      </c>
      <c r="J377" s="1" t="s">
        <v>0</v>
      </c>
      <c r="K377" s="1" t="s">
        <v>0</v>
      </c>
      <c r="L377" s="1" t="s">
        <v>0</v>
      </c>
    </row>
    <row r="378" spans="1:12" ht="14.5" x14ac:dyDescent="0.35">
      <c r="A378" s="45">
        <v>4235</v>
      </c>
      <c r="B378" s="2" t="s">
        <v>436</v>
      </c>
      <c r="C378" s="57" t="s">
        <v>435</v>
      </c>
      <c r="D378" s="1">
        <v>0.91849935316946962</v>
      </c>
      <c r="E378" s="1" t="s">
        <v>4</v>
      </c>
      <c r="F378" s="1">
        <v>0.15499254843517138</v>
      </c>
      <c r="G378" s="1" t="s">
        <v>4</v>
      </c>
      <c r="H378" s="1">
        <v>0.41025641025641024</v>
      </c>
      <c r="I378" s="1" t="s">
        <v>3</v>
      </c>
      <c r="J378" s="1">
        <v>0.43777173913043477</v>
      </c>
      <c r="K378" s="52">
        <v>28.277919069526337</v>
      </c>
      <c r="L378" s="3" t="s">
        <v>3</v>
      </c>
    </row>
    <row r="379" spans="1:12" ht="14.5" x14ac:dyDescent="0.35">
      <c r="A379" s="45">
        <v>5181</v>
      </c>
      <c r="B379" s="2" t="s">
        <v>434</v>
      </c>
      <c r="C379" s="57" t="s">
        <v>433</v>
      </c>
      <c r="D379" s="1" t="s">
        <v>0</v>
      </c>
      <c r="E379" s="1" t="s">
        <v>0</v>
      </c>
      <c r="F379" s="1" t="s">
        <v>0</v>
      </c>
      <c r="G379" s="1" t="s">
        <v>0</v>
      </c>
      <c r="H379" s="1" t="s">
        <v>0</v>
      </c>
      <c r="I379" s="1" t="s">
        <v>0</v>
      </c>
      <c r="J379" s="1" t="s">
        <v>0</v>
      </c>
      <c r="K379" s="1" t="s">
        <v>0</v>
      </c>
      <c r="L379" s="1" t="s">
        <v>0</v>
      </c>
    </row>
    <row r="380" spans="1:12" ht="14.5" x14ac:dyDescent="0.35">
      <c r="A380" s="45">
        <v>4463</v>
      </c>
      <c r="B380" s="2" t="s">
        <v>432</v>
      </c>
      <c r="C380" s="57" t="s">
        <v>431</v>
      </c>
      <c r="D380" s="1" t="s">
        <v>0</v>
      </c>
      <c r="E380" s="1" t="s">
        <v>0</v>
      </c>
      <c r="F380" s="1" t="s">
        <v>0</v>
      </c>
      <c r="G380" s="1" t="s">
        <v>0</v>
      </c>
      <c r="H380" s="1" t="s">
        <v>0</v>
      </c>
      <c r="I380" s="1" t="s">
        <v>0</v>
      </c>
      <c r="J380" s="1">
        <v>0.39130434782608697</v>
      </c>
      <c r="K380" s="51" t="s">
        <v>0</v>
      </c>
      <c r="L380" s="1" t="s">
        <v>0</v>
      </c>
    </row>
    <row r="381" spans="1:12" ht="14.5" x14ac:dyDescent="0.35">
      <c r="A381" s="45">
        <v>4211</v>
      </c>
      <c r="B381" s="2" t="s">
        <v>430</v>
      </c>
      <c r="C381" s="57" t="s">
        <v>429</v>
      </c>
      <c r="D381" s="1">
        <v>0.6875</v>
      </c>
      <c r="E381" s="1" t="s">
        <v>4</v>
      </c>
      <c r="F381" s="1" t="s">
        <v>0</v>
      </c>
      <c r="G381" s="1" t="s">
        <v>0</v>
      </c>
      <c r="H381" s="1" t="s">
        <v>0</v>
      </c>
      <c r="I381" s="1" t="s">
        <v>0</v>
      </c>
      <c r="J381" s="1">
        <v>0.24324324324324326</v>
      </c>
      <c r="K381" s="51" t="s">
        <v>0</v>
      </c>
      <c r="L381" s="1" t="s">
        <v>0</v>
      </c>
    </row>
    <row r="382" spans="1:12" ht="14.5" x14ac:dyDescent="0.35">
      <c r="A382" s="45">
        <v>79207</v>
      </c>
      <c r="B382" s="2" t="s">
        <v>428</v>
      </c>
      <c r="C382" s="57" t="s">
        <v>427</v>
      </c>
      <c r="D382" s="1" t="s">
        <v>0</v>
      </c>
      <c r="E382" s="1" t="s">
        <v>0</v>
      </c>
      <c r="F382" s="1" t="s">
        <v>0</v>
      </c>
      <c r="G382" s="1" t="s">
        <v>0</v>
      </c>
      <c r="H382" s="1" t="s">
        <v>0</v>
      </c>
      <c r="I382" s="1" t="s">
        <v>0</v>
      </c>
      <c r="J382" s="1">
        <v>0.5714285714285714</v>
      </c>
      <c r="K382" s="51" t="s">
        <v>0</v>
      </c>
      <c r="L382" s="1" t="s">
        <v>0</v>
      </c>
    </row>
    <row r="383" spans="1:12" ht="14.5" x14ac:dyDescent="0.35">
      <c r="A383" s="45">
        <v>4493</v>
      </c>
      <c r="B383" s="2" t="s">
        <v>426</v>
      </c>
      <c r="C383" s="57" t="s">
        <v>425</v>
      </c>
      <c r="D383" s="1" t="s">
        <v>0</v>
      </c>
      <c r="E383" s="1" t="s">
        <v>0</v>
      </c>
      <c r="F383" s="1" t="s">
        <v>0</v>
      </c>
      <c r="G383" s="1" t="s">
        <v>0</v>
      </c>
      <c r="H383" s="1" t="s">
        <v>0</v>
      </c>
      <c r="I383" s="1" t="s">
        <v>0</v>
      </c>
      <c r="J383" s="1" t="s">
        <v>0</v>
      </c>
      <c r="K383" s="1" t="s">
        <v>0</v>
      </c>
      <c r="L383" s="1" t="s">
        <v>0</v>
      </c>
    </row>
    <row r="384" spans="1:12" ht="14.5" x14ac:dyDescent="0.35">
      <c r="A384" s="45">
        <v>4488</v>
      </c>
      <c r="B384" s="2" t="s">
        <v>424</v>
      </c>
      <c r="C384" s="57" t="s">
        <v>423</v>
      </c>
      <c r="D384" s="1" t="s">
        <v>0</v>
      </c>
      <c r="E384" s="1" t="s">
        <v>0</v>
      </c>
      <c r="F384" s="1" t="s">
        <v>0</v>
      </c>
      <c r="G384" s="1" t="s">
        <v>0</v>
      </c>
      <c r="H384" s="1" t="s">
        <v>0</v>
      </c>
      <c r="I384" s="1" t="s">
        <v>0</v>
      </c>
      <c r="J384" s="1" t="s">
        <v>0</v>
      </c>
      <c r="K384" s="1" t="s">
        <v>0</v>
      </c>
      <c r="L384" s="1" t="s">
        <v>0</v>
      </c>
    </row>
    <row r="385" spans="1:12" ht="14.5" x14ac:dyDescent="0.35">
      <c r="A385" s="45">
        <v>85516</v>
      </c>
      <c r="B385" s="2" t="s">
        <v>422</v>
      </c>
      <c r="C385" s="57" t="s">
        <v>421</v>
      </c>
      <c r="D385" s="1" t="s">
        <v>0</v>
      </c>
      <c r="E385" s="1" t="s">
        <v>0</v>
      </c>
      <c r="F385" s="1" t="s">
        <v>0</v>
      </c>
      <c r="G385" s="1" t="s">
        <v>0</v>
      </c>
      <c r="H385" s="1" t="s">
        <v>0</v>
      </c>
      <c r="I385" s="1" t="s">
        <v>0</v>
      </c>
      <c r="J385" s="1">
        <v>0.68888888888888888</v>
      </c>
      <c r="K385" s="51" t="s">
        <v>0</v>
      </c>
      <c r="L385" s="1" t="s">
        <v>0</v>
      </c>
    </row>
    <row r="386" spans="1:12" ht="14.5" x14ac:dyDescent="0.35">
      <c r="A386" s="45">
        <v>79498</v>
      </c>
      <c r="B386" s="2" t="s">
        <v>420</v>
      </c>
      <c r="C386" s="57" t="s">
        <v>419</v>
      </c>
      <c r="D386" s="1" t="s">
        <v>0</v>
      </c>
      <c r="E386" s="1" t="s">
        <v>0</v>
      </c>
      <c r="F386" s="1" t="s">
        <v>0</v>
      </c>
      <c r="G386" s="1" t="s">
        <v>0</v>
      </c>
      <c r="H386" s="1" t="s">
        <v>0</v>
      </c>
      <c r="I386" s="1" t="s">
        <v>0</v>
      </c>
      <c r="J386" s="1" t="s">
        <v>0</v>
      </c>
      <c r="K386" s="1" t="s">
        <v>0</v>
      </c>
      <c r="L386" s="1" t="s">
        <v>0</v>
      </c>
    </row>
    <row r="387" spans="1:12" ht="14.5" x14ac:dyDescent="0.35">
      <c r="A387" s="45">
        <v>4379</v>
      </c>
      <c r="B387" s="2" t="s">
        <v>418</v>
      </c>
      <c r="C387" s="57" t="s">
        <v>417</v>
      </c>
      <c r="D387" s="1" t="s">
        <v>1198</v>
      </c>
      <c r="E387" s="1" t="s">
        <v>3</v>
      </c>
      <c r="F387" s="1">
        <v>8.3333333333333329E-2</v>
      </c>
      <c r="G387" s="1" t="s">
        <v>4</v>
      </c>
      <c r="H387" s="1" t="s">
        <v>0</v>
      </c>
      <c r="I387" s="1" t="s">
        <v>0</v>
      </c>
      <c r="J387" s="1">
        <v>0.32</v>
      </c>
      <c r="K387" s="52">
        <v>23.666666666666668</v>
      </c>
      <c r="L387" s="3" t="s">
        <v>3</v>
      </c>
    </row>
    <row r="388" spans="1:12" ht="14.5" x14ac:dyDescent="0.35">
      <c r="A388" s="45">
        <v>4503</v>
      </c>
      <c r="B388" s="2" t="s">
        <v>416</v>
      </c>
      <c r="C388" s="57" t="s">
        <v>415</v>
      </c>
      <c r="D388" s="1" t="s">
        <v>0</v>
      </c>
      <c r="E388" s="1" t="s">
        <v>0</v>
      </c>
      <c r="F388" s="1" t="s">
        <v>0</v>
      </c>
      <c r="G388" s="1" t="s">
        <v>0</v>
      </c>
      <c r="H388" s="1" t="s">
        <v>0</v>
      </c>
      <c r="I388" s="1" t="s">
        <v>0</v>
      </c>
      <c r="J388" s="1" t="s">
        <v>0</v>
      </c>
      <c r="K388" s="1" t="s">
        <v>0</v>
      </c>
      <c r="L388" s="1" t="s">
        <v>0</v>
      </c>
    </row>
    <row r="389" spans="1:12" ht="14.5" x14ac:dyDescent="0.35">
      <c r="A389" s="45">
        <v>80011</v>
      </c>
      <c r="B389" s="2" t="s">
        <v>414</v>
      </c>
      <c r="C389" s="57" t="s">
        <v>413</v>
      </c>
      <c r="D389" s="1" t="s">
        <v>0</v>
      </c>
      <c r="E389" s="1" t="s">
        <v>0</v>
      </c>
      <c r="F389" s="1" t="s">
        <v>0</v>
      </c>
      <c r="G389" s="1" t="s">
        <v>0</v>
      </c>
      <c r="H389" s="1" t="s">
        <v>0</v>
      </c>
      <c r="I389" s="1" t="s">
        <v>0</v>
      </c>
      <c r="J389" s="1">
        <v>0.375</v>
      </c>
      <c r="K389" s="51" t="s">
        <v>0</v>
      </c>
      <c r="L389" s="1" t="s">
        <v>0</v>
      </c>
    </row>
    <row r="390" spans="1:12" ht="14.5" x14ac:dyDescent="0.35">
      <c r="A390" s="45">
        <v>4359</v>
      </c>
      <c r="B390" s="2" t="s">
        <v>412</v>
      </c>
      <c r="C390" s="57" t="s">
        <v>411</v>
      </c>
      <c r="D390" s="1" t="s">
        <v>0</v>
      </c>
      <c r="E390" s="1" t="s">
        <v>0</v>
      </c>
      <c r="F390" s="1" t="s">
        <v>0</v>
      </c>
      <c r="G390" s="1" t="s">
        <v>0</v>
      </c>
      <c r="H390" s="1" t="s">
        <v>0</v>
      </c>
      <c r="I390" s="1" t="s">
        <v>0</v>
      </c>
      <c r="J390" s="1">
        <v>0.70967741935483875</v>
      </c>
      <c r="K390" s="51" t="s">
        <v>0</v>
      </c>
      <c r="L390" s="1" t="s">
        <v>0</v>
      </c>
    </row>
    <row r="391" spans="1:12" ht="14.5" x14ac:dyDescent="0.35">
      <c r="A391" s="45">
        <v>4363</v>
      </c>
      <c r="B391" s="2" t="s">
        <v>410</v>
      </c>
      <c r="C391" s="57" t="s">
        <v>409</v>
      </c>
      <c r="D391" s="1" t="s">
        <v>0</v>
      </c>
      <c r="E391" s="1" t="s">
        <v>0</v>
      </c>
      <c r="F391" s="1" t="s">
        <v>0</v>
      </c>
      <c r="G391" s="1" t="s">
        <v>0</v>
      </c>
      <c r="H391" s="1" t="s">
        <v>0</v>
      </c>
      <c r="I391" s="1" t="s">
        <v>0</v>
      </c>
      <c r="J391" s="1">
        <v>0.76595744680851063</v>
      </c>
      <c r="K391" s="51" t="s">
        <v>0</v>
      </c>
      <c r="L391" s="1" t="s">
        <v>0</v>
      </c>
    </row>
    <row r="392" spans="1:12" ht="14.5" x14ac:dyDescent="0.35">
      <c r="A392" s="45">
        <v>4230</v>
      </c>
      <c r="B392" s="2" t="s">
        <v>408</v>
      </c>
      <c r="C392" s="57" t="s">
        <v>407</v>
      </c>
      <c r="D392" s="1" t="s">
        <v>0</v>
      </c>
      <c r="E392" s="1" t="s">
        <v>0</v>
      </c>
      <c r="F392" s="1" t="s">
        <v>0</v>
      </c>
      <c r="G392" s="1" t="s">
        <v>0</v>
      </c>
      <c r="H392" s="1" t="s">
        <v>0</v>
      </c>
      <c r="I392" s="1" t="s">
        <v>0</v>
      </c>
      <c r="J392" s="1">
        <v>0.6853932584269663</v>
      </c>
      <c r="K392" s="51" t="s">
        <v>0</v>
      </c>
      <c r="L392" s="1" t="s">
        <v>0</v>
      </c>
    </row>
    <row r="393" spans="1:12" ht="14.5" x14ac:dyDescent="0.35">
      <c r="A393" s="45">
        <v>90192</v>
      </c>
      <c r="B393" s="2" t="s">
        <v>406</v>
      </c>
      <c r="C393" s="57" t="s">
        <v>404</v>
      </c>
      <c r="D393" s="1" t="s">
        <v>0</v>
      </c>
      <c r="E393" s="1" t="s">
        <v>0</v>
      </c>
      <c r="F393" s="1" t="s">
        <v>0</v>
      </c>
      <c r="G393" s="1" t="s">
        <v>0</v>
      </c>
      <c r="H393" s="1" t="s">
        <v>0</v>
      </c>
      <c r="I393" s="1" t="s">
        <v>0</v>
      </c>
      <c r="J393" s="1">
        <v>0.16666666666666666</v>
      </c>
      <c r="K393" s="51" t="s">
        <v>0</v>
      </c>
      <c r="L393" s="1" t="s">
        <v>0</v>
      </c>
    </row>
    <row r="394" spans="1:12" ht="14.5" x14ac:dyDescent="0.35">
      <c r="A394" s="45">
        <v>1001157</v>
      </c>
      <c r="B394" s="2" t="s">
        <v>405</v>
      </c>
      <c r="C394" s="57" t="s">
        <v>404</v>
      </c>
      <c r="D394" s="1" t="s">
        <v>0</v>
      </c>
      <c r="E394" s="1" t="s">
        <v>0</v>
      </c>
      <c r="F394" s="1" t="s">
        <v>0</v>
      </c>
      <c r="G394" s="1" t="s">
        <v>0</v>
      </c>
      <c r="H394" s="1" t="s">
        <v>0</v>
      </c>
      <c r="I394" s="1" t="s">
        <v>0</v>
      </c>
      <c r="J394" s="1">
        <v>0.2</v>
      </c>
      <c r="K394" s="50" t="s">
        <v>0</v>
      </c>
      <c r="L394" s="3" t="s">
        <v>0</v>
      </c>
    </row>
    <row r="395" spans="1:12" ht="14.5" x14ac:dyDescent="0.35">
      <c r="A395" s="45">
        <v>4251</v>
      </c>
      <c r="B395" s="2" t="s">
        <v>403</v>
      </c>
      <c r="C395" s="57" t="s">
        <v>402</v>
      </c>
      <c r="D395" s="1" t="s">
        <v>0</v>
      </c>
      <c r="E395" s="1" t="s">
        <v>0</v>
      </c>
      <c r="F395" s="1" t="s">
        <v>0</v>
      </c>
      <c r="G395" s="1" t="s">
        <v>0</v>
      </c>
      <c r="H395" s="1" t="s">
        <v>0</v>
      </c>
      <c r="I395" s="1" t="s">
        <v>0</v>
      </c>
      <c r="J395" s="1">
        <v>0.58823529411764708</v>
      </c>
      <c r="K395" s="51" t="s">
        <v>0</v>
      </c>
      <c r="L395" s="1" t="s">
        <v>0</v>
      </c>
    </row>
    <row r="396" spans="1:12" ht="14.5" x14ac:dyDescent="0.35">
      <c r="A396" s="45">
        <v>78873</v>
      </c>
      <c r="B396" s="2" t="s">
        <v>401</v>
      </c>
      <c r="C396" s="57" t="s">
        <v>400</v>
      </c>
      <c r="D396" s="1" t="s">
        <v>0</v>
      </c>
      <c r="E396" s="1" t="s">
        <v>0</v>
      </c>
      <c r="F396" s="1" t="s">
        <v>0</v>
      </c>
      <c r="G396" s="1" t="s">
        <v>0</v>
      </c>
      <c r="H396" s="1" t="s">
        <v>0</v>
      </c>
      <c r="I396" s="1" t="s">
        <v>0</v>
      </c>
      <c r="J396" s="1" t="s">
        <v>0</v>
      </c>
      <c r="K396" s="1" t="s">
        <v>0</v>
      </c>
      <c r="L396" s="1" t="s">
        <v>0</v>
      </c>
    </row>
    <row r="397" spans="1:12" ht="14.5" x14ac:dyDescent="0.35">
      <c r="A397" s="45">
        <v>10879</v>
      </c>
      <c r="B397" s="2" t="s">
        <v>399</v>
      </c>
      <c r="C397" s="57" t="s">
        <v>398</v>
      </c>
      <c r="D397" s="1" t="s">
        <v>0</v>
      </c>
      <c r="E397" s="1" t="s">
        <v>0</v>
      </c>
      <c r="F397" s="1" t="s">
        <v>0</v>
      </c>
      <c r="G397" s="1" t="s">
        <v>0</v>
      </c>
      <c r="H397" s="1" t="s">
        <v>0</v>
      </c>
      <c r="I397" s="1" t="s">
        <v>0</v>
      </c>
      <c r="J397" s="1" t="s">
        <v>0</v>
      </c>
      <c r="K397" s="1" t="s">
        <v>0</v>
      </c>
      <c r="L397" s="1" t="s">
        <v>0</v>
      </c>
    </row>
    <row r="398" spans="1:12" ht="14.5" x14ac:dyDescent="0.35">
      <c r="A398" s="45">
        <v>4203</v>
      </c>
      <c r="B398" s="2" t="s">
        <v>397</v>
      </c>
      <c r="C398" s="57" t="s">
        <v>396</v>
      </c>
      <c r="D398" s="1" t="s">
        <v>0</v>
      </c>
      <c r="E398" s="1" t="s">
        <v>0</v>
      </c>
      <c r="F398" s="1" t="s">
        <v>0</v>
      </c>
      <c r="G398" s="1" t="s">
        <v>0</v>
      </c>
      <c r="H398" s="1" t="s">
        <v>0</v>
      </c>
      <c r="I398" s="1" t="s">
        <v>0</v>
      </c>
      <c r="J398" s="1">
        <v>0.6333333333333333</v>
      </c>
      <c r="K398" s="51" t="s">
        <v>0</v>
      </c>
      <c r="L398" s="1" t="s">
        <v>0</v>
      </c>
    </row>
    <row r="399" spans="1:12" ht="14.5" x14ac:dyDescent="0.35">
      <c r="A399" s="45">
        <v>4265</v>
      </c>
      <c r="B399" s="2" t="s">
        <v>395</v>
      </c>
      <c r="C399" s="57" t="s">
        <v>394</v>
      </c>
      <c r="D399" s="1">
        <v>0.92307692307692313</v>
      </c>
      <c r="E399" s="1" t="s">
        <v>4</v>
      </c>
      <c r="F399" s="1" t="s">
        <v>1197</v>
      </c>
      <c r="G399" s="1" t="s">
        <v>4</v>
      </c>
      <c r="H399" s="1" t="s">
        <v>0</v>
      </c>
      <c r="I399" s="1" t="s">
        <v>0</v>
      </c>
      <c r="J399" s="1">
        <v>5.5555555555555552E-2</v>
      </c>
      <c r="K399" s="52">
        <v>5.5555555555555554</v>
      </c>
      <c r="L399" s="3" t="s">
        <v>3</v>
      </c>
    </row>
    <row r="400" spans="1:12" ht="14.5" x14ac:dyDescent="0.35">
      <c r="A400" s="45">
        <v>4252</v>
      </c>
      <c r="B400" s="2" t="s">
        <v>393</v>
      </c>
      <c r="C400" s="57" t="s">
        <v>392</v>
      </c>
      <c r="D400" s="1">
        <v>0.8</v>
      </c>
      <c r="E400" s="1" t="s">
        <v>4</v>
      </c>
      <c r="F400" s="1">
        <v>8.3333333333333329E-2</v>
      </c>
      <c r="G400" s="1" t="s">
        <v>4</v>
      </c>
      <c r="H400" s="1" t="s">
        <v>0</v>
      </c>
      <c r="I400" s="1" t="s">
        <v>0</v>
      </c>
      <c r="J400" s="1">
        <v>0.41463414634146339</v>
      </c>
      <c r="K400" s="52">
        <v>33.130081300813011</v>
      </c>
      <c r="L400" s="3" t="s">
        <v>4</v>
      </c>
    </row>
    <row r="401" spans="1:12" ht="14.5" x14ac:dyDescent="0.35">
      <c r="A401" s="45">
        <v>4386</v>
      </c>
      <c r="B401" s="2" t="s">
        <v>391</v>
      </c>
      <c r="C401" s="57" t="s">
        <v>390</v>
      </c>
      <c r="D401" s="1" t="s">
        <v>0</v>
      </c>
      <c r="E401" s="1" t="s">
        <v>0</v>
      </c>
      <c r="F401" s="1" t="s">
        <v>0</v>
      </c>
      <c r="G401" s="1" t="s">
        <v>0</v>
      </c>
      <c r="H401" s="1" t="s">
        <v>0</v>
      </c>
      <c r="I401" s="1" t="s">
        <v>0</v>
      </c>
      <c r="J401" s="1" t="s">
        <v>0</v>
      </c>
      <c r="K401" s="1" t="s">
        <v>0</v>
      </c>
      <c r="L401" s="1" t="s">
        <v>0</v>
      </c>
    </row>
    <row r="402" spans="1:12" ht="14.5" x14ac:dyDescent="0.35">
      <c r="A402" s="45">
        <v>4366</v>
      </c>
      <c r="B402" s="2" t="s">
        <v>389</v>
      </c>
      <c r="C402" s="57" t="s">
        <v>388</v>
      </c>
      <c r="D402" s="1" t="s">
        <v>0</v>
      </c>
      <c r="E402" s="1" t="s">
        <v>0</v>
      </c>
      <c r="F402" s="1" t="s">
        <v>0</v>
      </c>
      <c r="G402" s="1" t="s">
        <v>0</v>
      </c>
      <c r="H402" s="1" t="s">
        <v>0</v>
      </c>
      <c r="I402" s="1" t="s">
        <v>0</v>
      </c>
      <c r="J402" s="1">
        <v>0.12</v>
      </c>
      <c r="K402" s="51" t="s">
        <v>0</v>
      </c>
      <c r="L402" s="1" t="s">
        <v>0</v>
      </c>
    </row>
    <row r="403" spans="1:12" ht="14.5" x14ac:dyDescent="0.35">
      <c r="A403" s="45">
        <v>320470</v>
      </c>
      <c r="B403" s="2" t="s">
        <v>387</v>
      </c>
      <c r="C403" s="57" t="s">
        <v>386</v>
      </c>
      <c r="D403" s="1" t="s">
        <v>0</v>
      </c>
      <c r="E403" s="1" t="s">
        <v>0</v>
      </c>
      <c r="F403" s="1" t="s">
        <v>0</v>
      </c>
      <c r="G403" s="1" t="s">
        <v>0</v>
      </c>
      <c r="H403" s="1" t="s">
        <v>0</v>
      </c>
      <c r="I403" s="1" t="s">
        <v>0</v>
      </c>
      <c r="J403" s="1">
        <v>7.1428571428571425E-2</v>
      </c>
      <c r="K403" s="50" t="s">
        <v>0</v>
      </c>
      <c r="L403" s="3" t="s">
        <v>0</v>
      </c>
    </row>
    <row r="404" spans="1:12" ht="14.5" x14ac:dyDescent="0.35">
      <c r="A404" s="45">
        <v>4316</v>
      </c>
      <c r="B404" s="2" t="s">
        <v>385</v>
      </c>
      <c r="C404" s="57" t="s">
        <v>384</v>
      </c>
      <c r="D404" s="1" t="s">
        <v>0</v>
      </c>
      <c r="E404" s="1" t="s">
        <v>0</v>
      </c>
      <c r="F404" s="1" t="s">
        <v>0</v>
      </c>
      <c r="G404" s="1" t="s">
        <v>0</v>
      </c>
      <c r="H404" s="1" t="s">
        <v>0</v>
      </c>
      <c r="I404" s="1" t="s">
        <v>0</v>
      </c>
      <c r="J404" s="1" t="s">
        <v>0</v>
      </c>
      <c r="K404" s="1" t="s">
        <v>0</v>
      </c>
      <c r="L404" s="1" t="s">
        <v>0</v>
      </c>
    </row>
    <row r="405" spans="1:12" ht="14.5" x14ac:dyDescent="0.35">
      <c r="A405" s="45">
        <v>80985</v>
      </c>
      <c r="B405" s="2" t="s">
        <v>383</v>
      </c>
      <c r="C405" s="57" t="s">
        <v>382</v>
      </c>
      <c r="D405" s="1" t="s">
        <v>0</v>
      </c>
      <c r="E405" s="1" t="s">
        <v>0</v>
      </c>
      <c r="F405" s="1" t="s">
        <v>0</v>
      </c>
      <c r="G405" s="1" t="s">
        <v>0</v>
      </c>
      <c r="H405" s="1" t="s">
        <v>0</v>
      </c>
      <c r="I405" s="1" t="s">
        <v>0</v>
      </c>
      <c r="J405" s="1" t="s">
        <v>0</v>
      </c>
      <c r="K405" s="1" t="s">
        <v>0</v>
      </c>
      <c r="L405" s="1" t="s">
        <v>0</v>
      </c>
    </row>
    <row r="406" spans="1:12" ht="14.5" x14ac:dyDescent="0.35">
      <c r="A406" s="45">
        <v>78882</v>
      </c>
      <c r="B406" s="2" t="s">
        <v>381</v>
      </c>
      <c r="C406" s="57" t="s">
        <v>380</v>
      </c>
      <c r="D406" s="1" t="s">
        <v>0</v>
      </c>
      <c r="E406" s="1" t="s">
        <v>0</v>
      </c>
      <c r="F406" s="1" t="s">
        <v>0</v>
      </c>
      <c r="G406" s="1" t="s">
        <v>0</v>
      </c>
      <c r="H406" s="1" t="s">
        <v>0</v>
      </c>
      <c r="I406" s="1" t="s">
        <v>0</v>
      </c>
      <c r="J406" s="1">
        <v>0.23809523809523808</v>
      </c>
      <c r="K406" s="51" t="s">
        <v>0</v>
      </c>
      <c r="L406" s="1" t="s">
        <v>0</v>
      </c>
    </row>
    <row r="407" spans="1:12" ht="14.5" x14ac:dyDescent="0.35">
      <c r="A407" s="45">
        <v>10760</v>
      </c>
      <c r="B407" s="2" t="s">
        <v>379</v>
      </c>
      <c r="C407" s="57" t="s">
        <v>378</v>
      </c>
      <c r="D407" s="1" t="s">
        <v>0</v>
      </c>
      <c r="E407" s="1" t="s">
        <v>0</v>
      </c>
      <c r="F407" s="1" t="s">
        <v>0</v>
      </c>
      <c r="G407" s="1" t="s">
        <v>0</v>
      </c>
      <c r="H407" s="1" t="s">
        <v>0</v>
      </c>
      <c r="I407" s="1" t="s">
        <v>0</v>
      </c>
      <c r="J407" s="1">
        <v>0.57272727272727275</v>
      </c>
      <c r="K407" s="51" t="s">
        <v>0</v>
      </c>
      <c r="L407" s="1" t="s">
        <v>0</v>
      </c>
    </row>
    <row r="408" spans="1:12" ht="14.5" x14ac:dyDescent="0.35">
      <c r="A408" s="45">
        <v>92374</v>
      </c>
      <c r="B408" s="2" t="s">
        <v>377</v>
      </c>
      <c r="C408" s="57" t="s">
        <v>376</v>
      </c>
      <c r="D408" s="1" t="s">
        <v>0</v>
      </c>
      <c r="E408" s="1" t="s">
        <v>0</v>
      </c>
      <c r="F408" s="1" t="s">
        <v>0</v>
      </c>
      <c r="G408" s="1" t="s">
        <v>0</v>
      </c>
      <c r="H408" s="1" t="s">
        <v>0</v>
      </c>
      <c r="I408" s="1" t="s">
        <v>0</v>
      </c>
      <c r="J408" s="1">
        <v>0.18</v>
      </c>
      <c r="K408" s="50" t="s">
        <v>0</v>
      </c>
      <c r="L408" s="3" t="s">
        <v>0</v>
      </c>
    </row>
    <row r="409" spans="1:12" ht="14.5" x14ac:dyDescent="0.35">
      <c r="A409" s="45">
        <v>4457</v>
      </c>
      <c r="B409" s="2" t="s">
        <v>375</v>
      </c>
      <c r="C409" s="57" t="s">
        <v>374</v>
      </c>
      <c r="D409" s="1">
        <v>0.90909090909090906</v>
      </c>
      <c r="E409" s="1" t="s">
        <v>4</v>
      </c>
      <c r="F409" s="1">
        <v>4.3478260869565216E-2</v>
      </c>
      <c r="G409" s="1" t="s">
        <v>4</v>
      </c>
      <c r="H409" s="1" t="s">
        <v>0</v>
      </c>
      <c r="I409" s="1" t="s">
        <v>0</v>
      </c>
      <c r="J409" s="1">
        <v>0.2882205513784461</v>
      </c>
      <c r="K409" s="52">
        <v>24.474229050888088</v>
      </c>
      <c r="L409" s="3" t="s">
        <v>3</v>
      </c>
    </row>
    <row r="410" spans="1:12" ht="14.5" x14ac:dyDescent="0.35">
      <c r="A410" s="45">
        <v>90879</v>
      </c>
      <c r="B410" s="2" t="s">
        <v>373</v>
      </c>
      <c r="C410" s="57" t="s">
        <v>372</v>
      </c>
      <c r="D410" s="1" t="s">
        <v>0</v>
      </c>
      <c r="E410" s="1" t="s">
        <v>0</v>
      </c>
      <c r="F410" s="1" t="s">
        <v>0</v>
      </c>
      <c r="G410" s="1" t="s">
        <v>0</v>
      </c>
      <c r="H410" s="1" t="s">
        <v>0</v>
      </c>
      <c r="I410" s="1" t="s">
        <v>0</v>
      </c>
      <c r="J410" s="1" t="s">
        <v>0</v>
      </c>
      <c r="K410" s="1" t="s">
        <v>0</v>
      </c>
      <c r="L410" s="1" t="s">
        <v>0</v>
      </c>
    </row>
    <row r="411" spans="1:12" ht="14.5" x14ac:dyDescent="0.35">
      <c r="A411" s="45">
        <v>79701</v>
      </c>
      <c r="B411" s="2" t="s">
        <v>371</v>
      </c>
      <c r="C411" s="57" t="s">
        <v>370</v>
      </c>
      <c r="D411" s="1" t="s">
        <v>0</v>
      </c>
      <c r="E411" s="1" t="s">
        <v>0</v>
      </c>
      <c r="F411" s="1" t="s">
        <v>0</v>
      </c>
      <c r="G411" s="1" t="s">
        <v>0</v>
      </c>
      <c r="H411" s="1" t="s">
        <v>0</v>
      </c>
      <c r="I411" s="1" t="s">
        <v>0</v>
      </c>
      <c r="J411" s="1" t="s">
        <v>0</v>
      </c>
      <c r="K411" s="1" t="s">
        <v>0</v>
      </c>
      <c r="L411" s="1" t="s">
        <v>0</v>
      </c>
    </row>
    <row r="412" spans="1:12" ht="14.5" x14ac:dyDescent="0.35">
      <c r="A412" s="45">
        <v>4204</v>
      </c>
      <c r="B412" s="2" t="s">
        <v>369</v>
      </c>
      <c r="C412" s="57" t="s">
        <v>368</v>
      </c>
      <c r="D412" s="1" t="s">
        <v>0</v>
      </c>
      <c r="E412" s="1" t="s">
        <v>0</v>
      </c>
      <c r="F412" s="1" t="s">
        <v>0</v>
      </c>
      <c r="G412" s="1" t="s">
        <v>0</v>
      </c>
      <c r="H412" s="1" t="s">
        <v>0</v>
      </c>
      <c r="I412" s="1" t="s">
        <v>0</v>
      </c>
      <c r="J412" s="1" t="s">
        <v>0</v>
      </c>
      <c r="K412" s="1" t="s">
        <v>0</v>
      </c>
      <c r="L412" s="1" t="s">
        <v>0</v>
      </c>
    </row>
    <row r="413" spans="1:12" ht="14.5" x14ac:dyDescent="0.35">
      <c r="A413" s="45">
        <v>79881</v>
      </c>
      <c r="B413" s="2" t="s">
        <v>367</v>
      </c>
      <c r="C413" s="57" t="s">
        <v>366</v>
      </c>
      <c r="D413" s="1" t="s">
        <v>0</v>
      </c>
      <c r="E413" s="1" t="s">
        <v>0</v>
      </c>
      <c r="F413" s="1" t="s">
        <v>0</v>
      </c>
      <c r="G413" s="1" t="s">
        <v>0</v>
      </c>
      <c r="H413" s="1" t="s">
        <v>0</v>
      </c>
      <c r="I413" s="1" t="s">
        <v>0</v>
      </c>
      <c r="J413" s="1" t="s">
        <v>0</v>
      </c>
      <c r="K413" s="1" t="s">
        <v>0</v>
      </c>
      <c r="L413" s="1" t="s">
        <v>0</v>
      </c>
    </row>
    <row r="414" spans="1:12" ht="14.5" x14ac:dyDescent="0.35">
      <c r="A414" s="45">
        <v>4323</v>
      </c>
      <c r="B414" s="2" t="s">
        <v>365</v>
      </c>
      <c r="C414" s="57" t="s">
        <v>364</v>
      </c>
      <c r="D414" s="1" t="s">
        <v>0</v>
      </c>
      <c r="E414" s="1" t="s">
        <v>0</v>
      </c>
      <c r="F414" s="1" t="s">
        <v>0</v>
      </c>
      <c r="G414" s="1" t="s">
        <v>0</v>
      </c>
      <c r="H414" s="1" t="s">
        <v>0</v>
      </c>
      <c r="I414" s="1" t="s">
        <v>0</v>
      </c>
      <c r="J414" s="1" t="s">
        <v>0</v>
      </c>
      <c r="K414" s="1" t="s">
        <v>0</v>
      </c>
      <c r="L414" s="1" t="s">
        <v>0</v>
      </c>
    </row>
    <row r="415" spans="1:12" ht="14.5" x14ac:dyDescent="0.35">
      <c r="A415" s="45">
        <v>79503</v>
      </c>
      <c r="B415" s="2" t="s">
        <v>363</v>
      </c>
      <c r="C415" s="57" t="s">
        <v>362</v>
      </c>
      <c r="D415" s="1" t="s">
        <v>0</v>
      </c>
      <c r="E415" s="1" t="s">
        <v>0</v>
      </c>
      <c r="F415" s="1" t="s">
        <v>0</v>
      </c>
      <c r="G415" s="1" t="s">
        <v>0</v>
      </c>
      <c r="H415" s="1" t="s">
        <v>0</v>
      </c>
      <c r="I415" s="1" t="s">
        <v>0</v>
      </c>
      <c r="J415" s="1" t="s">
        <v>1197</v>
      </c>
      <c r="K415" s="51" t="s">
        <v>0</v>
      </c>
      <c r="L415" s="1" t="s">
        <v>0</v>
      </c>
    </row>
    <row r="416" spans="1:12" ht="14.5" x14ac:dyDescent="0.35">
      <c r="A416" s="45">
        <v>91238</v>
      </c>
      <c r="B416" s="2" t="s">
        <v>361</v>
      </c>
      <c r="C416" s="57" t="s">
        <v>360</v>
      </c>
      <c r="D416" s="1" t="s">
        <v>0</v>
      </c>
      <c r="E416" s="1" t="s">
        <v>0</v>
      </c>
      <c r="F416" s="1" t="s">
        <v>0</v>
      </c>
      <c r="G416" s="1" t="s">
        <v>0</v>
      </c>
      <c r="H416" s="1" t="s">
        <v>0</v>
      </c>
      <c r="I416" s="1" t="s">
        <v>0</v>
      </c>
      <c r="J416" s="1">
        <v>0.32</v>
      </c>
      <c r="K416" s="51" t="s">
        <v>0</v>
      </c>
      <c r="L416" s="1" t="s">
        <v>0</v>
      </c>
    </row>
    <row r="417" spans="1:12" ht="14.5" x14ac:dyDescent="0.35">
      <c r="A417" s="45">
        <v>4444</v>
      </c>
      <c r="B417" s="2" t="s">
        <v>359</v>
      </c>
      <c r="C417" s="57" t="s">
        <v>358</v>
      </c>
      <c r="D417" s="1" t="s">
        <v>0</v>
      </c>
      <c r="E417" s="1" t="s">
        <v>0</v>
      </c>
      <c r="F417" s="1" t="s">
        <v>0</v>
      </c>
      <c r="G417" s="1" t="s">
        <v>0</v>
      </c>
      <c r="H417" s="1" t="s">
        <v>0</v>
      </c>
      <c r="I417" s="1" t="s">
        <v>0</v>
      </c>
      <c r="J417" s="1">
        <v>0.55172413793103448</v>
      </c>
      <c r="K417" s="51" t="s">
        <v>0</v>
      </c>
      <c r="L417" s="1" t="s">
        <v>0</v>
      </c>
    </row>
    <row r="418" spans="1:12" ht="14.5" x14ac:dyDescent="0.35">
      <c r="A418" s="45">
        <v>4262</v>
      </c>
      <c r="B418" s="2" t="s">
        <v>357</v>
      </c>
      <c r="C418" s="57" t="s">
        <v>356</v>
      </c>
      <c r="D418" s="1">
        <v>0.56521739130434778</v>
      </c>
      <c r="E418" s="1" t="s">
        <v>4</v>
      </c>
      <c r="F418" s="1" t="s">
        <v>0</v>
      </c>
      <c r="G418" s="1" t="s">
        <v>0</v>
      </c>
      <c r="H418" s="1" t="s">
        <v>0</v>
      </c>
      <c r="I418" s="1" t="s">
        <v>0</v>
      </c>
      <c r="J418" s="1">
        <v>0.20930232558139536</v>
      </c>
      <c r="K418" s="51" t="s">
        <v>0</v>
      </c>
      <c r="L418" s="1" t="s">
        <v>0</v>
      </c>
    </row>
    <row r="419" spans="1:12" ht="14.5" x14ac:dyDescent="0.35">
      <c r="A419" s="45">
        <v>6235</v>
      </c>
      <c r="B419" s="2" t="s">
        <v>355</v>
      </c>
      <c r="C419" s="57" t="s">
        <v>354</v>
      </c>
      <c r="D419" s="1" t="s">
        <v>0</v>
      </c>
      <c r="E419" s="1" t="s">
        <v>0</v>
      </c>
      <c r="F419" s="1" t="s">
        <v>0</v>
      </c>
      <c r="G419" s="1" t="s">
        <v>0</v>
      </c>
      <c r="H419" s="1" t="s">
        <v>0</v>
      </c>
      <c r="I419" s="1" t="s">
        <v>0</v>
      </c>
      <c r="J419" s="1">
        <v>0.24468085106382978</v>
      </c>
      <c r="K419" s="51" t="s">
        <v>0</v>
      </c>
      <c r="L419" s="1" t="s">
        <v>0</v>
      </c>
    </row>
    <row r="420" spans="1:12" ht="14.5" x14ac:dyDescent="0.35">
      <c r="A420" s="45">
        <v>79068</v>
      </c>
      <c r="B420" s="2" t="s">
        <v>353</v>
      </c>
      <c r="C420" s="57" t="s">
        <v>352</v>
      </c>
      <c r="D420" s="1" t="s">
        <v>0</v>
      </c>
      <c r="E420" s="1" t="s">
        <v>0</v>
      </c>
      <c r="F420" s="1" t="s">
        <v>0</v>
      </c>
      <c r="G420" s="1" t="s">
        <v>0</v>
      </c>
      <c r="H420" s="1" t="s">
        <v>0</v>
      </c>
      <c r="I420" s="1" t="s">
        <v>0</v>
      </c>
      <c r="J420" s="1" t="s">
        <v>0</v>
      </c>
      <c r="K420" s="1" t="s">
        <v>0</v>
      </c>
      <c r="L420" s="1" t="s">
        <v>0</v>
      </c>
    </row>
    <row r="421" spans="1:12" ht="14.5" x14ac:dyDescent="0.35">
      <c r="A421" s="45">
        <v>4196</v>
      </c>
      <c r="B421" s="2" t="s">
        <v>351</v>
      </c>
      <c r="C421" s="57" t="s">
        <v>350</v>
      </c>
      <c r="D421" s="1">
        <v>0.97222222222222221</v>
      </c>
      <c r="E421" s="1" t="s">
        <v>3</v>
      </c>
      <c r="F421" s="1">
        <v>3.0303030303030304E-2</v>
      </c>
      <c r="G421" s="1" t="s">
        <v>4</v>
      </c>
      <c r="H421" s="1" t="s">
        <v>0</v>
      </c>
      <c r="I421" s="1" t="s">
        <v>0</v>
      </c>
      <c r="J421" s="1">
        <v>0.13157894736842105</v>
      </c>
      <c r="K421" s="52">
        <v>10.127591706539075</v>
      </c>
      <c r="L421" s="3" t="s">
        <v>3</v>
      </c>
    </row>
    <row r="422" spans="1:12" ht="14.5" x14ac:dyDescent="0.35">
      <c r="A422" s="45">
        <v>79086</v>
      </c>
      <c r="B422" s="2" t="s">
        <v>349</v>
      </c>
      <c r="C422" s="57" t="s">
        <v>348</v>
      </c>
      <c r="D422" s="1" t="s">
        <v>0</v>
      </c>
      <c r="E422" s="1" t="s">
        <v>0</v>
      </c>
      <c r="F422" s="1" t="s">
        <v>0</v>
      </c>
      <c r="G422" s="1" t="s">
        <v>0</v>
      </c>
      <c r="H422" s="1" t="s">
        <v>0</v>
      </c>
      <c r="I422" s="1" t="s">
        <v>0</v>
      </c>
      <c r="J422" s="1">
        <v>8.3333333333333329E-2</v>
      </c>
      <c r="K422" s="51" t="s">
        <v>0</v>
      </c>
      <c r="L422" s="1" t="s">
        <v>0</v>
      </c>
    </row>
    <row r="423" spans="1:12" ht="14.5" x14ac:dyDescent="0.35">
      <c r="A423" s="45">
        <v>123733</v>
      </c>
      <c r="B423" s="2" t="s">
        <v>347</v>
      </c>
      <c r="C423" s="57" t="s">
        <v>346</v>
      </c>
      <c r="D423" s="1" t="s">
        <v>0</v>
      </c>
      <c r="E423" s="1" t="s">
        <v>0</v>
      </c>
      <c r="F423" s="1" t="s">
        <v>0</v>
      </c>
      <c r="G423" s="1" t="s">
        <v>0</v>
      </c>
      <c r="H423" s="1" t="s">
        <v>0</v>
      </c>
      <c r="I423" s="1" t="s">
        <v>0</v>
      </c>
      <c r="J423" s="1" t="s">
        <v>1197</v>
      </c>
      <c r="K423" s="50" t="s">
        <v>0</v>
      </c>
      <c r="L423" s="3" t="s">
        <v>0</v>
      </c>
    </row>
    <row r="424" spans="1:12" ht="14.5" x14ac:dyDescent="0.35">
      <c r="A424" s="45">
        <v>10967</v>
      </c>
      <c r="B424" s="2" t="s">
        <v>345</v>
      </c>
      <c r="C424" s="57" t="s">
        <v>344</v>
      </c>
      <c r="D424" s="1" t="s">
        <v>0</v>
      </c>
      <c r="E424" s="1" t="s">
        <v>0</v>
      </c>
      <c r="F424" s="1" t="s">
        <v>0</v>
      </c>
      <c r="G424" s="1" t="s">
        <v>0</v>
      </c>
      <c r="H424" s="1" t="s">
        <v>0</v>
      </c>
      <c r="I424" s="1" t="s">
        <v>0</v>
      </c>
      <c r="J424" s="1">
        <v>0.41666666666666669</v>
      </c>
      <c r="K424" s="51" t="s">
        <v>0</v>
      </c>
      <c r="L424" s="1" t="s">
        <v>0</v>
      </c>
    </row>
    <row r="425" spans="1:12" ht="14.5" x14ac:dyDescent="0.35">
      <c r="A425" s="45">
        <v>4275</v>
      </c>
      <c r="B425" s="2" t="s">
        <v>343</v>
      </c>
      <c r="C425" s="57" t="s">
        <v>342</v>
      </c>
      <c r="D425" s="1" t="s">
        <v>0</v>
      </c>
      <c r="E425" s="1" t="s">
        <v>0</v>
      </c>
      <c r="F425" s="1" t="s">
        <v>0</v>
      </c>
      <c r="G425" s="1" t="s">
        <v>0</v>
      </c>
      <c r="H425" s="1" t="s">
        <v>0</v>
      </c>
      <c r="I425" s="1" t="s">
        <v>0</v>
      </c>
      <c r="J425" s="1">
        <v>0.41463414634146339</v>
      </c>
      <c r="K425" s="51" t="s">
        <v>0</v>
      </c>
      <c r="L425" s="1" t="s">
        <v>0</v>
      </c>
    </row>
    <row r="426" spans="1:12" ht="14.5" x14ac:dyDescent="0.35">
      <c r="A426" s="45">
        <v>4255</v>
      </c>
      <c r="B426" s="2" t="s">
        <v>341</v>
      </c>
      <c r="C426" s="57" t="s">
        <v>340</v>
      </c>
      <c r="D426" s="1" t="s">
        <v>0</v>
      </c>
      <c r="E426" s="1" t="s">
        <v>0</v>
      </c>
      <c r="F426" s="1" t="s">
        <v>0</v>
      </c>
      <c r="G426" s="1" t="s">
        <v>0</v>
      </c>
      <c r="H426" s="1" t="s">
        <v>0</v>
      </c>
      <c r="I426" s="1" t="s">
        <v>0</v>
      </c>
      <c r="J426" s="1">
        <v>0.16666666666666666</v>
      </c>
      <c r="K426" s="51" t="s">
        <v>0</v>
      </c>
      <c r="L426" s="1" t="s">
        <v>0</v>
      </c>
    </row>
    <row r="427" spans="1:12" ht="14.5" x14ac:dyDescent="0.35">
      <c r="A427" s="45">
        <v>4180</v>
      </c>
      <c r="B427" s="2" t="s">
        <v>339</v>
      </c>
      <c r="C427" s="57" t="s">
        <v>338</v>
      </c>
      <c r="D427" s="1" t="s">
        <v>1198</v>
      </c>
      <c r="E427" s="1" t="s">
        <v>3</v>
      </c>
      <c r="F427" s="1">
        <v>0.42857142857142855</v>
      </c>
      <c r="G427" s="1" t="s">
        <v>3</v>
      </c>
      <c r="H427" s="1" t="s">
        <v>0</v>
      </c>
      <c r="I427" s="1" t="s">
        <v>0</v>
      </c>
      <c r="J427" s="1">
        <v>0.52272727272727271</v>
      </c>
      <c r="K427" s="52">
        <v>9.4155844155844157</v>
      </c>
      <c r="L427" s="3" t="s">
        <v>3</v>
      </c>
    </row>
    <row r="428" spans="1:12" ht="14.5" x14ac:dyDescent="0.35">
      <c r="A428" s="45">
        <v>79578</v>
      </c>
      <c r="B428" s="2" t="s">
        <v>337</v>
      </c>
      <c r="C428" s="57" t="s">
        <v>336</v>
      </c>
      <c r="D428" s="1" t="s">
        <v>0</v>
      </c>
      <c r="E428" s="1" t="s">
        <v>0</v>
      </c>
      <c r="F428" s="1" t="s">
        <v>0</v>
      </c>
      <c r="G428" s="1" t="s">
        <v>0</v>
      </c>
      <c r="H428" s="1" t="s">
        <v>0</v>
      </c>
      <c r="I428" s="1" t="s">
        <v>0</v>
      </c>
      <c r="J428" s="1">
        <v>0.23749999999999999</v>
      </c>
      <c r="K428" s="51" t="s">
        <v>0</v>
      </c>
      <c r="L428" s="1" t="s">
        <v>0</v>
      </c>
    </row>
    <row r="429" spans="1:12" ht="14.5" x14ac:dyDescent="0.35">
      <c r="A429" s="45">
        <v>4241</v>
      </c>
      <c r="B429" s="2" t="s">
        <v>335</v>
      </c>
      <c r="C429" s="57" t="s">
        <v>334</v>
      </c>
      <c r="D429" s="1">
        <v>0.94179894179894175</v>
      </c>
      <c r="E429" s="1" t="s">
        <v>4</v>
      </c>
      <c r="F429" s="1">
        <v>0.21037463976945245</v>
      </c>
      <c r="G429" s="1" t="s">
        <v>3</v>
      </c>
      <c r="H429" s="1" t="s">
        <v>0</v>
      </c>
      <c r="I429" s="1" t="s">
        <v>0</v>
      </c>
      <c r="J429" s="1">
        <v>0.56306068601583115</v>
      </c>
      <c r="K429" s="52">
        <v>35.268604624637867</v>
      </c>
      <c r="L429" s="3" t="s">
        <v>4</v>
      </c>
    </row>
    <row r="430" spans="1:12" ht="14.5" x14ac:dyDescent="0.35">
      <c r="A430" s="45">
        <v>5180</v>
      </c>
      <c r="B430" s="2" t="s">
        <v>333</v>
      </c>
      <c r="C430" s="57" t="s">
        <v>332</v>
      </c>
      <c r="D430" s="1">
        <v>0.94117647058823528</v>
      </c>
      <c r="E430" s="1" t="s">
        <v>4</v>
      </c>
      <c r="F430" s="1">
        <v>0.35483870967741937</v>
      </c>
      <c r="G430" s="1" t="s">
        <v>3</v>
      </c>
      <c r="H430" s="1" t="s">
        <v>0</v>
      </c>
      <c r="I430" s="1" t="s">
        <v>0</v>
      </c>
      <c r="J430" s="1">
        <v>0.74371859296482412</v>
      </c>
      <c r="K430" s="52">
        <v>38.887988328740477</v>
      </c>
      <c r="L430" s="3" t="s">
        <v>4</v>
      </c>
    </row>
    <row r="431" spans="1:12" ht="14.5" x14ac:dyDescent="0.35">
      <c r="A431" s="45">
        <v>79205</v>
      </c>
      <c r="B431" s="2" t="s">
        <v>331</v>
      </c>
      <c r="C431" s="57" t="s">
        <v>330</v>
      </c>
      <c r="D431" s="1" t="s">
        <v>0</v>
      </c>
      <c r="E431" s="1" t="s">
        <v>0</v>
      </c>
      <c r="F431" s="1" t="s">
        <v>0</v>
      </c>
      <c r="G431" s="1" t="s">
        <v>0</v>
      </c>
      <c r="H431" s="1" t="s">
        <v>0</v>
      </c>
      <c r="I431" s="1" t="s">
        <v>0</v>
      </c>
      <c r="J431" s="1">
        <v>0.48</v>
      </c>
      <c r="K431" s="51" t="s">
        <v>0</v>
      </c>
      <c r="L431" s="1" t="s">
        <v>0</v>
      </c>
    </row>
    <row r="432" spans="1:12" ht="14.5" x14ac:dyDescent="0.35">
      <c r="A432" s="45">
        <v>10970</v>
      </c>
      <c r="B432" s="2" t="s">
        <v>329</v>
      </c>
      <c r="C432" s="57" t="s">
        <v>328</v>
      </c>
      <c r="D432" s="1" t="s">
        <v>0</v>
      </c>
      <c r="E432" s="1" t="s">
        <v>0</v>
      </c>
      <c r="F432" s="1" t="s">
        <v>0</v>
      </c>
      <c r="G432" s="1" t="s">
        <v>0</v>
      </c>
      <c r="H432" s="1" t="s">
        <v>0</v>
      </c>
      <c r="I432" s="1" t="s">
        <v>0</v>
      </c>
      <c r="J432" s="1" t="s">
        <v>0</v>
      </c>
      <c r="K432" s="1" t="s">
        <v>0</v>
      </c>
      <c r="L432" s="1" t="s">
        <v>0</v>
      </c>
    </row>
    <row r="433" spans="1:12" ht="14.5" x14ac:dyDescent="0.35">
      <c r="A433" s="45">
        <v>4510</v>
      </c>
      <c r="B433" s="2" t="s">
        <v>327</v>
      </c>
      <c r="C433" s="57" t="s">
        <v>326</v>
      </c>
      <c r="D433" s="1">
        <v>0.95121951219512191</v>
      </c>
      <c r="E433" s="1" t="s">
        <v>3</v>
      </c>
      <c r="F433" s="1">
        <v>5.8823529411764705E-2</v>
      </c>
      <c r="G433" s="1" t="s">
        <v>4</v>
      </c>
      <c r="H433" s="1" t="s">
        <v>0</v>
      </c>
      <c r="I433" s="1" t="s">
        <v>0</v>
      </c>
      <c r="J433" s="1">
        <v>0.17117117117117117</v>
      </c>
      <c r="K433" s="52">
        <v>11.234764175940647</v>
      </c>
      <c r="L433" s="3" t="s">
        <v>3</v>
      </c>
    </row>
    <row r="434" spans="1:12" ht="14.5" x14ac:dyDescent="0.35">
      <c r="A434" s="45">
        <v>79953</v>
      </c>
      <c r="B434" s="2" t="s">
        <v>325</v>
      </c>
      <c r="C434" s="57" t="s">
        <v>324</v>
      </c>
      <c r="D434" s="1" t="s">
        <v>0</v>
      </c>
      <c r="E434" s="1" t="s">
        <v>0</v>
      </c>
      <c r="F434" s="1" t="s">
        <v>0</v>
      </c>
      <c r="G434" s="1" t="s">
        <v>0</v>
      </c>
      <c r="H434" s="1" t="s">
        <v>0</v>
      </c>
      <c r="I434" s="1" t="s">
        <v>0</v>
      </c>
      <c r="J434" s="1" t="s">
        <v>0</v>
      </c>
      <c r="K434" s="1" t="s">
        <v>0</v>
      </c>
      <c r="L434" s="1" t="s">
        <v>0</v>
      </c>
    </row>
    <row r="435" spans="1:12" ht="14.5" x14ac:dyDescent="0.35">
      <c r="A435" s="45">
        <v>4460</v>
      </c>
      <c r="B435" s="2" t="s">
        <v>323</v>
      </c>
      <c r="C435" s="57" t="s">
        <v>322</v>
      </c>
      <c r="D435" s="1" t="s">
        <v>0</v>
      </c>
      <c r="E435" s="1" t="s">
        <v>0</v>
      </c>
      <c r="F435" s="1" t="s">
        <v>0</v>
      </c>
      <c r="G435" s="1" t="s">
        <v>0</v>
      </c>
      <c r="H435" s="1" t="s">
        <v>0</v>
      </c>
      <c r="I435" s="1" t="s">
        <v>0</v>
      </c>
      <c r="J435" s="1" t="s">
        <v>0</v>
      </c>
      <c r="K435" s="1" t="s">
        <v>0</v>
      </c>
      <c r="L435" s="1" t="s">
        <v>0</v>
      </c>
    </row>
    <row r="436" spans="1:12" ht="14.5" x14ac:dyDescent="0.35">
      <c r="A436" s="45">
        <v>4462</v>
      </c>
      <c r="B436" s="2" t="s">
        <v>321</v>
      </c>
      <c r="C436" s="57" t="s">
        <v>320</v>
      </c>
      <c r="D436" s="1" t="s">
        <v>0</v>
      </c>
      <c r="E436" s="1" t="s">
        <v>0</v>
      </c>
      <c r="F436" s="1" t="s">
        <v>0</v>
      </c>
      <c r="G436" s="1" t="s">
        <v>0</v>
      </c>
      <c r="H436" s="1" t="s">
        <v>0</v>
      </c>
      <c r="I436" s="1" t="s">
        <v>0</v>
      </c>
      <c r="J436" s="1" t="s">
        <v>0</v>
      </c>
      <c r="K436" s="1" t="s">
        <v>0</v>
      </c>
      <c r="L436" s="1" t="s">
        <v>0</v>
      </c>
    </row>
    <row r="437" spans="1:12" ht="14.5" x14ac:dyDescent="0.35">
      <c r="A437" s="45">
        <v>79024</v>
      </c>
      <c r="B437" s="2" t="s">
        <v>319</v>
      </c>
      <c r="C437" s="57" t="s">
        <v>318</v>
      </c>
      <c r="D437" s="1" t="s">
        <v>0</v>
      </c>
      <c r="E437" s="1" t="s">
        <v>0</v>
      </c>
      <c r="F437" s="1" t="s">
        <v>0</v>
      </c>
      <c r="G437" s="1" t="s">
        <v>0</v>
      </c>
      <c r="H437" s="1" t="s">
        <v>0</v>
      </c>
      <c r="I437" s="1" t="s">
        <v>0</v>
      </c>
      <c r="J437" s="1">
        <v>0.16176470588235295</v>
      </c>
      <c r="K437" s="51" t="s">
        <v>0</v>
      </c>
      <c r="L437" s="1" t="s">
        <v>0</v>
      </c>
    </row>
    <row r="438" spans="1:12" ht="14.5" x14ac:dyDescent="0.35">
      <c r="A438" s="45">
        <v>92983</v>
      </c>
      <c r="B438" s="2" t="s">
        <v>317</v>
      </c>
      <c r="C438" s="57" t="s">
        <v>316</v>
      </c>
      <c r="D438" s="1" t="s">
        <v>0</v>
      </c>
      <c r="E438" s="1" t="s">
        <v>0</v>
      </c>
      <c r="F438" s="1" t="s">
        <v>0</v>
      </c>
      <c r="G438" s="1" t="s">
        <v>0</v>
      </c>
      <c r="H438" s="1" t="s">
        <v>0</v>
      </c>
      <c r="I438" s="1" t="s">
        <v>0</v>
      </c>
      <c r="J438" s="1" t="s">
        <v>0</v>
      </c>
      <c r="K438" s="3" t="s">
        <v>0</v>
      </c>
      <c r="L438" s="3" t="s">
        <v>0</v>
      </c>
    </row>
    <row r="439" spans="1:12" ht="14.5" x14ac:dyDescent="0.35">
      <c r="A439" s="45">
        <v>4209</v>
      </c>
      <c r="B439" s="2" t="s">
        <v>315</v>
      </c>
      <c r="C439" s="57" t="s">
        <v>314</v>
      </c>
      <c r="D439" s="1">
        <v>0.95652173913043481</v>
      </c>
      <c r="E439" s="1" t="s">
        <v>3</v>
      </c>
      <c r="F439" s="1">
        <v>4.7619047619047616E-2</v>
      </c>
      <c r="G439" s="1" t="s">
        <v>4</v>
      </c>
      <c r="H439" s="1" t="s">
        <v>0</v>
      </c>
      <c r="I439" s="1" t="s">
        <v>0</v>
      </c>
      <c r="J439" s="1">
        <v>0.375</v>
      </c>
      <c r="K439" s="52">
        <v>32.738095238095241</v>
      </c>
      <c r="L439" s="3" t="s">
        <v>4</v>
      </c>
    </row>
    <row r="440" spans="1:12" ht="14.5" x14ac:dyDescent="0.35">
      <c r="A440" s="45">
        <v>4369</v>
      </c>
      <c r="B440" s="2" t="s">
        <v>313</v>
      </c>
      <c r="C440" s="57" t="s">
        <v>312</v>
      </c>
      <c r="D440" s="1" t="s">
        <v>0</v>
      </c>
      <c r="E440" s="1" t="s">
        <v>0</v>
      </c>
      <c r="F440" s="1" t="s">
        <v>0</v>
      </c>
      <c r="G440" s="1" t="s">
        <v>0</v>
      </c>
      <c r="H440" s="1" t="s">
        <v>0</v>
      </c>
      <c r="I440" s="1" t="s">
        <v>0</v>
      </c>
      <c r="J440" s="1" t="s">
        <v>1197</v>
      </c>
      <c r="K440" s="51" t="s">
        <v>0</v>
      </c>
      <c r="L440" s="1" t="s">
        <v>0</v>
      </c>
    </row>
    <row r="441" spans="1:12" ht="14.5" x14ac:dyDescent="0.35">
      <c r="A441" s="45">
        <v>79866</v>
      </c>
      <c r="B441" s="2" t="s">
        <v>311</v>
      </c>
      <c r="C441" s="57" t="s">
        <v>310</v>
      </c>
      <c r="D441" s="1" t="s">
        <v>0</v>
      </c>
      <c r="E441" s="1" t="s">
        <v>0</v>
      </c>
      <c r="F441" s="1" t="s">
        <v>0</v>
      </c>
      <c r="G441" s="1" t="s">
        <v>0</v>
      </c>
      <c r="H441" s="1" t="s">
        <v>0</v>
      </c>
      <c r="I441" s="1" t="s">
        <v>0</v>
      </c>
      <c r="J441" s="1" t="s">
        <v>0</v>
      </c>
      <c r="K441" s="1" t="s">
        <v>0</v>
      </c>
      <c r="L441" s="1" t="s">
        <v>0</v>
      </c>
    </row>
    <row r="442" spans="1:12" ht="14.5" x14ac:dyDescent="0.35">
      <c r="A442" s="45">
        <v>4186</v>
      </c>
      <c r="B442" s="2" t="s">
        <v>309</v>
      </c>
      <c r="C442" s="57" t="s">
        <v>308</v>
      </c>
      <c r="D442" s="1" t="s">
        <v>0</v>
      </c>
      <c r="E442" s="1" t="s">
        <v>0</v>
      </c>
      <c r="F442" s="1" t="s">
        <v>0</v>
      </c>
      <c r="G442" s="1" t="s">
        <v>0</v>
      </c>
      <c r="H442" s="1" t="s">
        <v>0</v>
      </c>
      <c r="I442" s="1" t="s">
        <v>0</v>
      </c>
      <c r="J442" s="1" t="s">
        <v>0</v>
      </c>
      <c r="K442" s="1" t="s">
        <v>0</v>
      </c>
      <c r="L442" s="1" t="s">
        <v>0</v>
      </c>
    </row>
    <row r="443" spans="1:12" ht="14.5" x14ac:dyDescent="0.35">
      <c r="A443" s="45">
        <v>4283</v>
      </c>
      <c r="B443" s="2" t="s">
        <v>307</v>
      </c>
      <c r="C443" s="57" t="s">
        <v>306</v>
      </c>
      <c r="D443" s="1">
        <v>0.73584905660377353</v>
      </c>
      <c r="E443" s="1" t="s">
        <v>4</v>
      </c>
      <c r="F443" s="1">
        <v>9.45945945945946E-2</v>
      </c>
      <c r="G443" s="1" t="s">
        <v>4</v>
      </c>
      <c r="H443" s="1" t="s">
        <v>0</v>
      </c>
      <c r="I443" s="1" t="s">
        <v>0</v>
      </c>
      <c r="J443" s="1">
        <v>0.27244094488188975</v>
      </c>
      <c r="K443" s="52">
        <v>17.784635028729515</v>
      </c>
      <c r="L443" s="3" t="s">
        <v>3</v>
      </c>
    </row>
    <row r="444" spans="1:12" ht="14.5" x14ac:dyDescent="0.35">
      <c r="A444" s="45">
        <v>92972</v>
      </c>
      <c r="B444" s="2" t="s">
        <v>305</v>
      </c>
      <c r="C444" s="57" t="s">
        <v>304</v>
      </c>
      <c r="D444" s="1" t="s">
        <v>0</v>
      </c>
      <c r="E444" s="1" t="s">
        <v>0</v>
      </c>
      <c r="F444" s="1" t="s">
        <v>0</v>
      </c>
      <c r="G444" s="1" t="s">
        <v>0</v>
      </c>
      <c r="H444" s="1" t="s">
        <v>0</v>
      </c>
      <c r="I444" s="1" t="s">
        <v>0</v>
      </c>
      <c r="J444" s="1">
        <v>0.16666666666666666</v>
      </c>
      <c r="K444" s="50" t="s">
        <v>0</v>
      </c>
      <c r="L444" s="3" t="s">
        <v>0</v>
      </c>
    </row>
    <row r="445" spans="1:12" ht="14.5" x14ac:dyDescent="0.35">
      <c r="A445" s="45">
        <v>4237</v>
      </c>
      <c r="B445" s="2" t="s">
        <v>303</v>
      </c>
      <c r="C445" s="57" t="s">
        <v>302</v>
      </c>
      <c r="D445" s="1">
        <v>0.91569086651053866</v>
      </c>
      <c r="E445" s="1" t="s">
        <v>4</v>
      </c>
      <c r="F445" s="1">
        <v>0.23180592991913745</v>
      </c>
      <c r="G445" s="1" t="s">
        <v>3</v>
      </c>
      <c r="H445" s="1">
        <v>0.4</v>
      </c>
      <c r="I445" s="1" t="s">
        <v>3</v>
      </c>
      <c r="J445" s="1">
        <v>0.52019748653500897</v>
      </c>
      <c r="K445" s="52">
        <v>28.839155661587153</v>
      </c>
      <c r="L445" s="3" t="s">
        <v>3</v>
      </c>
    </row>
    <row r="446" spans="1:12" ht="14.5" x14ac:dyDescent="0.35">
      <c r="A446" s="45">
        <v>4338</v>
      </c>
      <c r="B446" s="2" t="s">
        <v>301</v>
      </c>
      <c r="C446" s="57" t="s">
        <v>300</v>
      </c>
      <c r="D446" s="1" t="s">
        <v>0</v>
      </c>
      <c r="E446" s="1" t="s">
        <v>0</v>
      </c>
      <c r="F446" s="1" t="s">
        <v>0</v>
      </c>
      <c r="G446" s="1" t="s">
        <v>0</v>
      </c>
      <c r="H446" s="1" t="s">
        <v>0</v>
      </c>
      <c r="I446" s="1" t="s">
        <v>0</v>
      </c>
      <c r="J446" s="1" t="s">
        <v>1197</v>
      </c>
      <c r="K446" s="51" t="s">
        <v>0</v>
      </c>
      <c r="L446" s="1" t="s">
        <v>0</v>
      </c>
    </row>
    <row r="447" spans="1:12" ht="14.5" x14ac:dyDescent="0.35">
      <c r="A447" s="45">
        <v>4340</v>
      </c>
      <c r="B447" s="2" t="s">
        <v>299</v>
      </c>
      <c r="C447" s="57" t="s">
        <v>298</v>
      </c>
      <c r="D447" s="1" t="s">
        <v>0</v>
      </c>
      <c r="E447" s="1" t="s">
        <v>0</v>
      </c>
      <c r="F447" s="1" t="s">
        <v>0</v>
      </c>
      <c r="G447" s="1" t="s">
        <v>0</v>
      </c>
      <c r="H447" s="1" t="s">
        <v>0</v>
      </c>
      <c r="I447" s="1" t="s">
        <v>0</v>
      </c>
      <c r="J447" s="1" t="s">
        <v>0</v>
      </c>
      <c r="K447" s="1" t="s">
        <v>0</v>
      </c>
      <c r="L447" s="1" t="s">
        <v>0</v>
      </c>
    </row>
    <row r="448" spans="1:12" ht="14.5" x14ac:dyDescent="0.35">
      <c r="A448" s="45">
        <v>4256</v>
      </c>
      <c r="B448" s="2" t="s">
        <v>297</v>
      </c>
      <c r="C448" s="57" t="s">
        <v>296</v>
      </c>
      <c r="D448" s="1">
        <v>0.92500000000000004</v>
      </c>
      <c r="E448" s="1" t="s">
        <v>4</v>
      </c>
      <c r="F448" s="1">
        <v>4.4117647058823532E-2</v>
      </c>
      <c r="G448" s="1" t="s">
        <v>4</v>
      </c>
      <c r="H448" s="1" t="s">
        <v>0</v>
      </c>
      <c r="I448" s="1" t="s">
        <v>0</v>
      </c>
      <c r="J448" s="1">
        <v>0.2558139534883721</v>
      </c>
      <c r="K448" s="52">
        <v>21.169630642954857</v>
      </c>
      <c r="L448" s="3" t="s">
        <v>3</v>
      </c>
    </row>
    <row r="449" spans="1:12" ht="14.5" x14ac:dyDescent="0.35">
      <c r="A449" s="45">
        <v>903484</v>
      </c>
      <c r="B449" s="2" t="s">
        <v>295</v>
      </c>
      <c r="C449" s="57" t="s">
        <v>294</v>
      </c>
      <c r="D449" s="1" t="s">
        <v>0</v>
      </c>
      <c r="E449" s="1" t="s">
        <v>0</v>
      </c>
      <c r="F449" s="1" t="s">
        <v>0</v>
      </c>
      <c r="G449" s="1" t="s">
        <v>0</v>
      </c>
      <c r="H449" s="1" t="s">
        <v>0</v>
      </c>
      <c r="I449" s="1" t="s">
        <v>0</v>
      </c>
      <c r="J449" s="1" t="s">
        <v>0</v>
      </c>
      <c r="K449" s="3" t="s">
        <v>0</v>
      </c>
      <c r="L449" s="3" t="s">
        <v>0</v>
      </c>
    </row>
    <row r="450" spans="1:12" ht="14.5" x14ac:dyDescent="0.35">
      <c r="A450" s="45">
        <v>6379</v>
      </c>
      <c r="B450" s="2" t="s">
        <v>293</v>
      </c>
      <c r="C450" s="57" t="s">
        <v>292</v>
      </c>
      <c r="D450" s="1" t="s">
        <v>0</v>
      </c>
      <c r="E450" s="1" t="s">
        <v>0</v>
      </c>
      <c r="F450" s="1" t="s">
        <v>0</v>
      </c>
      <c r="G450" s="1" t="s">
        <v>0</v>
      </c>
      <c r="H450" s="1" t="s">
        <v>0</v>
      </c>
      <c r="I450" s="1" t="s">
        <v>0</v>
      </c>
      <c r="J450" s="1" t="s">
        <v>0</v>
      </c>
      <c r="K450" s="1" t="s">
        <v>0</v>
      </c>
      <c r="L450" s="1" t="s">
        <v>0</v>
      </c>
    </row>
    <row r="451" spans="1:12" ht="14.5" x14ac:dyDescent="0.35">
      <c r="A451" s="45">
        <v>4286</v>
      </c>
      <c r="B451" s="2" t="s">
        <v>291</v>
      </c>
      <c r="C451" s="57" t="s">
        <v>290</v>
      </c>
      <c r="D451" s="1" t="s">
        <v>0</v>
      </c>
      <c r="E451" s="1" t="s">
        <v>0</v>
      </c>
      <c r="F451" s="1" t="s">
        <v>0</v>
      </c>
      <c r="G451" s="1" t="s">
        <v>0</v>
      </c>
      <c r="H451" s="1" t="s">
        <v>0</v>
      </c>
      <c r="I451" s="1" t="s">
        <v>0</v>
      </c>
      <c r="J451" s="1" t="s">
        <v>0</v>
      </c>
      <c r="K451" s="1" t="s">
        <v>0</v>
      </c>
      <c r="L451" s="1" t="s">
        <v>0</v>
      </c>
    </row>
    <row r="452" spans="1:12" ht="14.5" x14ac:dyDescent="0.35">
      <c r="A452" s="45">
        <v>4452</v>
      </c>
      <c r="B452" s="2" t="s">
        <v>289</v>
      </c>
      <c r="C452" s="57" t="s">
        <v>288</v>
      </c>
      <c r="D452" s="1" t="s">
        <v>0</v>
      </c>
      <c r="E452" s="1" t="s">
        <v>0</v>
      </c>
      <c r="F452" s="1" t="s">
        <v>0</v>
      </c>
      <c r="G452" s="1" t="s">
        <v>0</v>
      </c>
      <c r="H452" s="1" t="s">
        <v>0</v>
      </c>
      <c r="I452" s="1" t="s">
        <v>0</v>
      </c>
      <c r="J452" s="1">
        <v>0.125</v>
      </c>
      <c r="K452" s="51" t="s">
        <v>0</v>
      </c>
      <c r="L452" s="1" t="s">
        <v>0</v>
      </c>
    </row>
    <row r="453" spans="1:12" ht="14.5" x14ac:dyDescent="0.35">
      <c r="A453" s="45">
        <v>4401</v>
      </c>
      <c r="B453" s="2" t="s">
        <v>287</v>
      </c>
      <c r="C453" s="57" t="s">
        <v>286</v>
      </c>
      <c r="D453" s="1" t="s">
        <v>0</v>
      </c>
      <c r="E453" s="1" t="s">
        <v>0</v>
      </c>
      <c r="F453" s="1" t="s">
        <v>0</v>
      </c>
      <c r="G453" s="1" t="s">
        <v>0</v>
      </c>
      <c r="H453" s="1" t="s">
        <v>0</v>
      </c>
      <c r="I453" s="1" t="s">
        <v>0</v>
      </c>
      <c r="J453" s="1" t="s">
        <v>0</v>
      </c>
      <c r="K453" s="1" t="s">
        <v>0</v>
      </c>
      <c r="L453" s="1" t="s">
        <v>0</v>
      </c>
    </row>
    <row r="454" spans="1:12" ht="14.5" x14ac:dyDescent="0.35">
      <c r="A454" s="45">
        <v>90536</v>
      </c>
      <c r="B454" s="2" t="s">
        <v>285</v>
      </c>
      <c r="C454" s="57" t="s">
        <v>284</v>
      </c>
      <c r="D454" s="1" t="s">
        <v>0</v>
      </c>
      <c r="E454" s="1" t="s">
        <v>0</v>
      </c>
      <c r="F454" s="1" t="s">
        <v>0</v>
      </c>
      <c r="G454" s="1" t="s">
        <v>0</v>
      </c>
      <c r="H454" s="1" t="s">
        <v>0</v>
      </c>
      <c r="I454" s="1" t="s">
        <v>0</v>
      </c>
      <c r="J454" s="1" t="s">
        <v>0</v>
      </c>
      <c r="K454" s="1" t="s">
        <v>0</v>
      </c>
      <c r="L454" s="1" t="s">
        <v>0</v>
      </c>
    </row>
    <row r="455" spans="1:12" ht="14.5" x14ac:dyDescent="0.35">
      <c r="A455" s="45">
        <v>89864</v>
      </c>
      <c r="B455" s="2" t="s">
        <v>283</v>
      </c>
      <c r="C455" s="57" t="s">
        <v>282</v>
      </c>
      <c r="D455" s="1" t="s">
        <v>0</v>
      </c>
      <c r="E455" s="1" t="s">
        <v>0</v>
      </c>
      <c r="F455" s="1" t="s">
        <v>0</v>
      </c>
      <c r="G455" s="1" t="s">
        <v>0</v>
      </c>
      <c r="H455" s="1" t="s">
        <v>0</v>
      </c>
      <c r="I455" s="1" t="s">
        <v>0</v>
      </c>
      <c r="J455" s="1" t="s">
        <v>0</v>
      </c>
      <c r="K455" s="1" t="s">
        <v>0</v>
      </c>
      <c r="L455" s="1" t="s">
        <v>0</v>
      </c>
    </row>
    <row r="456" spans="1:12" ht="14.5" x14ac:dyDescent="0.35">
      <c r="A456" s="45">
        <v>79959</v>
      </c>
      <c r="B456" s="2" t="s">
        <v>281</v>
      </c>
      <c r="C456" s="57" t="s">
        <v>280</v>
      </c>
      <c r="D456" s="1" t="s">
        <v>0</v>
      </c>
      <c r="E456" s="1" t="s">
        <v>0</v>
      </c>
      <c r="F456" s="1" t="s">
        <v>0</v>
      </c>
      <c r="G456" s="1" t="s">
        <v>0</v>
      </c>
      <c r="H456" s="1" t="s">
        <v>0</v>
      </c>
      <c r="I456" s="1" t="s">
        <v>0</v>
      </c>
      <c r="J456" s="1" t="s">
        <v>0</v>
      </c>
      <c r="K456" s="1" t="s">
        <v>0</v>
      </c>
      <c r="L456" s="1" t="s">
        <v>0</v>
      </c>
    </row>
    <row r="457" spans="1:12" ht="14.5" x14ac:dyDescent="0.35">
      <c r="A457" s="45">
        <v>90997</v>
      </c>
      <c r="B457" s="2" t="s">
        <v>279</v>
      </c>
      <c r="C457" s="57" t="s">
        <v>278</v>
      </c>
      <c r="D457" s="1" t="s">
        <v>0</v>
      </c>
      <c r="E457" s="1" t="s">
        <v>0</v>
      </c>
      <c r="F457" s="1" t="s">
        <v>0</v>
      </c>
      <c r="G457" s="1" t="s">
        <v>0</v>
      </c>
      <c r="H457" s="1" t="s">
        <v>0</v>
      </c>
      <c r="I457" s="1" t="s">
        <v>0</v>
      </c>
      <c r="J457" s="1" t="s">
        <v>0</v>
      </c>
      <c r="K457" s="1" t="s">
        <v>0</v>
      </c>
      <c r="L457" s="1" t="s">
        <v>0</v>
      </c>
    </row>
    <row r="458" spans="1:12" ht="14.5" x14ac:dyDescent="0.35">
      <c r="A458" s="45">
        <v>4220</v>
      </c>
      <c r="B458" s="2" t="s">
        <v>277</v>
      </c>
      <c r="C458" s="57" t="s">
        <v>276</v>
      </c>
      <c r="D458" s="1" t="s">
        <v>0</v>
      </c>
      <c r="E458" s="1" t="s">
        <v>0</v>
      </c>
      <c r="F458" s="1" t="s">
        <v>0</v>
      </c>
      <c r="G458" s="1" t="s">
        <v>0</v>
      </c>
      <c r="H458" s="1" t="s">
        <v>0</v>
      </c>
      <c r="I458" s="1" t="s">
        <v>0</v>
      </c>
      <c r="J458" s="1">
        <v>0.6097560975609756</v>
      </c>
      <c r="K458" s="51" t="s">
        <v>0</v>
      </c>
      <c r="L458" s="1" t="s">
        <v>0</v>
      </c>
    </row>
    <row r="459" spans="1:12" ht="14.5" x14ac:dyDescent="0.35">
      <c r="A459" s="45">
        <v>4201</v>
      </c>
      <c r="B459" s="2" t="s">
        <v>275</v>
      </c>
      <c r="C459" s="57" t="s">
        <v>274</v>
      </c>
      <c r="D459" s="1" t="s">
        <v>0</v>
      </c>
      <c r="E459" s="1" t="s">
        <v>0</v>
      </c>
      <c r="F459" s="1" t="s">
        <v>0</v>
      </c>
      <c r="G459" s="1" t="s">
        <v>0</v>
      </c>
      <c r="H459" s="1" t="s">
        <v>0</v>
      </c>
      <c r="I459" s="1" t="s">
        <v>0</v>
      </c>
      <c r="J459" s="1">
        <v>0.5</v>
      </c>
      <c r="K459" s="51" t="s">
        <v>0</v>
      </c>
      <c r="L459" s="1" t="s">
        <v>0</v>
      </c>
    </row>
    <row r="460" spans="1:12" ht="14.5" x14ac:dyDescent="0.35">
      <c r="A460" s="45">
        <v>4214</v>
      </c>
      <c r="B460" s="2" t="s">
        <v>273</v>
      </c>
      <c r="C460" s="57" t="s">
        <v>272</v>
      </c>
      <c r="D460" s="1" t="s">
        <v>0</v>
      </c>
      <c r="E460" s="1" t="s">
        <v>0</v>
      </c>
      <c r="F460" s="1" t="s">
        <v>0</v>
      </c>
      <c r="G460" s="1" t="s">
        <v>0</v>
      </c>
      <c r="H460" s="1" t="s">
        <v>0</v>
      </c>
      <c r="I460" s="1" t="s">
        <v>0</v>
      </c>
      <c r="J460" s="1" t="s">
        <v>0</v>
      </c>
      <c r="K460" s="1" t="s">
        <v>0</v>
      </c>
      <c r="L460" s="1" t="s">
        <v>0</v>
      </c>
    </row>
    <row r="461" spans="1:12" ht="14.5" x14ac:dyDescent="0.35">
      <c r="A461" s="45">
        <v>81001</v>
      </c>
      <c r="B461" s="2" t="s">
        <v>271</v>
      </c>
      <c r="C461" s="57" t="s">
        <v>270</v>
      </c>
      <c r="D461" s="1" t="s">
        <v>0</v>
      </c>
      <c r="E461" s="1" t="s">
        <v>0</v>
      </c>
      <c r="F461" s="1" t="s">
        <v>0</v>
      </c>
      <c r="G461" s="1" t="s">
        <v>0</v>
      </c>
      <c r="H461" s="1" t="s">
        <v>0</v>
      </c>
      <c r="I461" s="1" t="s">
        <v>0</v>
      </c>
      <c r="J461" s="1" t="s">
        <v>0</v>
      </c>
      <c r="K461" s="1" t="s">
        <v>0</v>
      </c>
      <c r="L461" s="1" t="s">
        <v>0</v>
      </c>
    </row>
    <row r="462" spans="1:12" ht="14.5" x14ac:dyDescent="0.35">
      <c r="A462" s="45">
        <v>4390</v>
      </c>
      <c r="B462" s="2" t="s">
        <v>269</v>
      </c>
      <c r="C462" s="57" t="s">
        <v>268</v>
      </c>
      <c r="D462" s="1" t="s">
        <v>0</v>
      </c>
      <c r="E462" s="1" t="s">
        <v>0</v>
      </c>
      <c r="F462" s="1" t="s">
        <v>0</v>
      </c>
      <c r="G462" s="1" t="s">
        <v>0</v>
      </c>
      <c r="H462" s="1" t="s">
        <v>0</v>
      </c>
      <c r="I462" s="1" t="s">
        <v>0</v>
      </c>
      <c r="J462" s="1" t="s">
        <v>0</v>
      </c>
      <c r="K462" s="1" t="s">
        <v>0</v>
      </c>
      <c r="L462" s="1" t="s">
        <v>0</v>
      </c>
    </row>
    <row r="463" spans="1:12" ht="14.5" x14ac:dyDescent="0.35">
      <c r="A463" s="45">
        <v>90140</v>
      </c>
      <c r="B463" s="2" t="s">
        <v>267</v>
      </c>
      <c r="C463" s="57" t="s">
        <v>266</v>
      </c>
      <c r="D463" s="1" t="s">
        <v>0</v>
      </c>
      <c r="E463" s="1" t="s">
        <v>0</v>
      </c>
      <c r="F463" s="1" t="s">
        <v>0</v>
      </c>
      <c r="G463" s="1" t="s">
        <v>0</v>
      </c>
      <c r="H463" s="1" t="s">
        <v>0</v>
      </c>
      <c r="I463" s="1" t="s">
        <v>0</v>
      </c>
      <c r="J463" s="1">
        <v>0.11940298507462686</v>
      </c>
      <c r="K463" s="51" t="s">
        <v>0</v>
      </c>
      <c r="L463" s="1" t="s">
        <v>0</v>
      </c>
    </row>
    <row r="464" spans="1:12" ht="14.5" x14ac:dyDescent="0.35">
      <c r="A464" s="45">
        <v>79455</v>
      </c>
      <c r="B464" s="2" t="s">
        <v>265</v>
      </c>
      <c r="C464" s="57" t="s">
        <v>264</v>
      </c>
      <c r="D464" s="1" t="s">
        <v>0</v>
      </c>
      <c r="E464" s="1" t="s">
        <v>0</v>
      </c>
      <c r="F464" s="1" t="s">
        <v>0</v>
      </c>
      <c r="G464" s="1" t="s">
        <v>0</v>
      </c>
      <c r="H464" s="1" t="s">
        <v>0</v>
      </c>
      <c r="I464" s="1" t="s">
        <v>0</v>
      </c>
      <c r="J464" s="1">
        <v>0.31818181818181818</v>
      </c>
      <c r="K464" s="51" t="s">
        <v>0</v>
      </c>
      <c r="L464" s="1" t="s">
        <v>0</v>
      </c>
    </row>
    <row r="465" spans="1:12" ht="14.5" x14ac:dyDescent="0.35">
      <c r="A465" s="45">
        <v>4188</v>
      </c>
      <c r="B465" s="2" t="s">
        <v>263</v>
      </c>
      <c r="C465" s="57" t="s">
        <v>262</v>
      </c>
      <c r="D465" s="1" t="s">
        <v>0</v>
      </c>
      <c r="E465" s="1" t="s">
        <v>0</v>
      </c>
      <c r="F465" s="1" t="s">
        <v>0</v>
      </c>
      <c r="G465" s="1" t="s">
        <v>0</v>
      </c>
      <c r="H465" s="1" t="s">
        <v>0</v>
      </c>
      <c r="I465" s="1" t="s">
        <v>0</v>
      </c>
      <c r="J465" s="1">
        <v>0.27272727272727271</v>
      </c>
      <c r="K465" s="51" t="s">
        <v>0</v>
      </c>
      <c r="L465" s="1" t="s">
        <v>0</v>
      </c>
    </row>
    <row r="466" spans="1:12" ht="14.5" x14ac:dyDescent="0.35">
      <c r="A466" s="45">
        <v>4431</v>
      </c>
      <c r="B466" s="2" t="s">
        <v>261</v>
      </c>
      <c r="C466" s="57" t="s">
        <v>259</v>
      </c>
      <c r="D466" s="1" t="s">
        <v>0</v>
      </c>
      <c r="E466" s="1" t="s">
        <v>0</v>
      </c>
      <c r="F466" s="1" t="s">
        <v>0</v>
      </c>
      <c r="G466" s="1" t="s">
        <v>0</v>
      </c>
      <c r="H466" s="1" t="s">
        <v>0</v>
      </c>
      <c r="I466" s="1" t="s">
        <v>0</v>
      </c>
      <c r="J466" s="1" t="s">
        <v>0</v>
      </c>
      <c r="K466" s="1" t="s">
        <v>0</v>
      </c>
      <c r="L466" s="1" t="s">
        <v>0</v>
      </c>
    </row>
    <row r="467" spans="1:12" ht="14.5" x14ac:dyDescent="0.35">
      <c r="A467" s="45">
        <v>87405</v>
      </c>
      <c r="B467" s="2" t="s">
        <v>260</v>
      </c>
      <c r="C467" s="57" t="s">
        <v>259</v>
      </c>
      <c r="D467" s="1">
        <v>0.78947368421052633</v>
      </c>
      <c r="E467" s="1" t="s">
        <v>4</v>
      </c>
      <c r="F467" s="1">
        <v>0.15942028985507245</v>
      </c>
      <c r="G467" s="1" t="s">
        <v>4</v>
      </c>
      <c r="H467" s="1" t="s">
        <v>0</v>
      </c>
      <c r="I467" s="1" t="s">
        <v>0</v>
      </c>
      <c r="J467" s="1">
        <v>0.4329896907216495</v>
      </c>
      <c r="K467" s="52">
        <v>27.356940086657705</v>
      </c>
      <c r="L467" s="3" t="s">
        <v>3</v>
      </c>
    </row>
    <row r="468" spans="1:12" ht="14.5" x14ac:dyDescent="0.35">
      <c r="A468" s="45">
        <v>79569</v>
      </c>
      <c r="B468" s="2" t="s">
        <v>258</v>
      </c>
      <c r="C468" s="57" t="s">
        <v>257</v>
      </c>
      <c r="D468" s="1" t="s">
        <v>0</v>
      </c>
      <c r="E468" s="1" t="s">
        <v>0</v>
      </c>
      <c r="F468" s="1" t="s">
        <v>0</v>
      </c>
      <c r="G468" s="1" t="s">
        <v>0</v>
      </c>
      <c r="H468" s="1" t="s">
        <v>0</v>
      </c>
      <c r="I468" s="1" t="s">
        <v>0</v>
      </c>
      <c r="J468" s="1" t="s">
        <v>0</v>
      </c>
      <c r="K468" s="1" t="s">
        <v>0</v>
      </c>
      <c r="L468" s="1" t="s">
        <v>0</v>
      </c>
    </row>
    <row r="469" spans="1:12" ht="14.5" x14ac:dyDescent="0.35">
      <c r="A469" s="45">
        <v>4466</v>
      </c>
      <c r="B469" s="2" t="s">
        <v>256</v>
      </c>
      <c r="C469" s="57" t="s">
        <v>255</v>
      </c>
      <c r="D469" s="1">
        <v>0.97826086956521741</v>
      </c>
      <c r="E469" s="1" t="s">
        <v>3</v>
      </c>
      <c r="F469" s="1">
        <v>0.22222222222222221</v>
      </c>
      <c r="G469" s="1" t="s">
        <v>3</v>
      </c>
      <c r="H469" s="1" t="s">
        <v>0</v>
      </c>
      <c r="I469" s="1" t="s">
        <v>0</v>
      </c>
      <c r="J469" s="1">
        <v>0.53556485355648531</v>
      </c>
      <c r="K469" s="52">
        <v>31.334263133426312</v>
      </c>
      <c r="L469" s="3" t="s">
        <v>4</v>
      </c>
    </row>
    <row r="470" spans="1:12" ht="14.5" x14ac:dyDescent="0.35">
      <c r="A470" s="45">
        <v>88317</v>
      </c>
      <c r="B470" s="2" t="s">
        <v>254</v>
      </c>
      <c r="C470" s="57" t="s">
        <v>253</v>
      </c>
      <c r="D470" s="1" t="s">
        <v>0</v>
      </c>
      <c r="E470" s="1" t="s">
        <v>0</v>
      </c>
      <c r="F470" s="1" t="s">
        <v>0</v>
      </c>
      <c r="G470" s="1" t="s">
        <v>0</v>
      </c>
      <c r="H470" s="1" t="s">
        <v>0</v>
      </c>
      <c r="I470" s="1" t="s">
        <v>0</v>
      </c>
      <c r="J470" s="1">
        <v>0.19444444444444445</v>
      </c>
      <c r="K470" s="51" t="s">
        <v>0</v>
      </c>
      <c r="L470" s="1" t="s">
        <v>0</v>
      </c>
    </row>
    <row r="471" spans="1:12" ht="14.5" x14ac:dyDescent="0.35">
      <c r="A471" s="45">
        <v>4425</v>
      </c>
      <c r="B471" s="2" t="s">
        <v>252</v>
      </c>
      <c r="C471" s="57" t="s">
        <v>251</v>
      </c>
      <c r="D471" s="1" t="s">
        <v>0</v>
      </c>
      <c r="E471" s="1" t="s">
        <v>0</v>
      </c>
      <c r="F471" s="1" t="s">
        <v>0</v>
      </c>
      <c r="G471" s="1" t="s">
        <v>0</v>
      </c>
      <c r="H471" s="1" t="s">
        <v>0</v>
      </c>
      <c r="I471" s="1" t="s">
        <v>0</v>
      </c>
      <c r="J471" s="1">
        <v>0.64864864864864868</v>
      </c>
      <c r="K471" s="51" t="s">
        <v>0</v>
      </c>
      <c r="L471" s="1" t="s">
        <v>0</v>
      </c>
    </row>
    <row r="472" spans="1:12" ht="14.5" x14ac:dyDescent="0.35">
      <c r="A472" s="45">
        <v>4511</v>
      </c>
      <c r="B472" s="2" t="s">
        <v>250</v>
      </c>
      <c r="C472" s="57" t="s">
        <v>249</v>
      </c>
      <c r="D472" s="1" t="s">
        <v>0</v>
      </c>
      <c r="E472" s="1" t="s">
        <v>0</v>
      </c>
      <c r="F472" s="1" t="s">
        <v>0</v>
      </c>
      <c r="G472" s="1" t="s">
        <v>0</v>
      </c>
      <c r="H472" s="1" t="s">
        <v>0</v>
      </c>
      <c r="I472" s="1" t="s">
        <v>0</v>
      </c>
      <c r="J472" s="1" t="s">
        <v>0</v>
      </c>
      <c r="K472" s="1" t="s">
        <v>0</v>
      </c>
      <c r="L472" s="1" t="s">
        <v>0</v>
      </c>
    </row>
    <row r="473" spans="1:12" ht="14.5" x14ac:dyDescent="0.35">
      <c r="A473" s="45">
        <v>4245</v>
      </c>
      <c r="B473" s="2" t="s">
        <v>248</v>
      </c>
      <c r="C473" s="57" t="s">
        <v>247</v>
      </c>
      <c r="D473" s="1">
        <v>0.92156862745098034</v>
      </c>
      <c r="E473" s="1" t="s">
        <v>4</v>
      </c>
      <c r="F473" s="1">
        <v>0.2857142857142857</v>
      </c>
      <c r="G473" s="1" t="s">
        <v>3</v>
      </c>
      <c r="H473" s="1" t="s">
        <v>0</v>
      </c>
      <c r="I473" s="1" t="s">
        <v>0</v>
      </c>
      <c r="J473" s="1">
        <v>0.66086956521739126</v>
      </c>
      <c r="K473" s="52">
        <v>37.515527950310556</v>
      </c>
      <c r="L473" s="3" t="s">
        <v>4</v>
      </c>
    </row>
    <row r="474" spans="1:12" ht="14.5" x14ac:dyDescent="0.35">
      <c r="A474" s="45">
        <v>4438</v>
      </c>
      <c r="B474" s="2" t="s">
        <v>246</v>
      </c>
      <c r="C474" s="57" t="s">
        <v>245</v>
      </c>
      <c r="D474" s="1" t="s">
        <v>0</v>
      </c>
      <c r="E474" s="1" t="s">
        <v>0</v>
      </c>
      <c r="F474" s="1" t="s">
        <v>0</v>
      </c>
      <c r="G474" s="1" t="s">
        <v>0</v>
      </c>
      <c r="H474" s="1" t="s">
        <v>0</v>
      </c>
      <c r="I474" s="1" t="s">
        <v>0</v>
      </c>
      <c r="J474" s="1">
        <v>0.18181818181818182</v>
      </c>
      <c r="K474" s="51" t="s">
        <v>0</v>
      </c>
      <c r="L474" s="1" t="s">
        <v>0</v>
      </c>
    </row>
    <row r="475" spans="1:12" ht="14.5" x14ac:dyDescent="0.35">
      <c r="A475" s="45">
        <v>4159</v>
      </c>
      <c r="B475" s="2" t="s">
        <v>243</v>
      </c>
      <c r="C475" s="57" t="s">
        <v>242</v>
      </c>
      <c r="D475" s="1" t="s">
        <v>0</v>
      </c>
      <c r="E475" s="1" t="s">
        <v>0</v>
      </c>
      <c r="F475" s="1" t="s">
        <v>0</v>
      </c>
      <c r="G475" s="1" t="s">
        <v>0</v>
      </c>
      <c r="H475" s="1" t="s">
        <v>0</v>
      </c>
      <c r="I475" s="1" t="s">
        <v>0</v>
      </c>
      <c r="J475" s="1" t="s">
        <v>0</v>
      </c>
      <c r="K475" s="1" t="s">
        <v>0</v>
      </c>
      <c r="L475" s="1" t="s">
        <v>0</v>
      </c>
    </row>
    <row r="476" spans="1:12" ht="14.5" x14ac:dyDescent="0.35">
      <c r="A476" s="45">
        <v>4447</v>
      </c>
      <c r="B476" s="2" t="s">
        <v>241</v>
      </c>
      <c r="C476" s="57" t="s">
        <v>240</v>
      </c>
      <c r="D476" s="1">
        <v>0.93333333333333335</v>
      </c>
      <c r="E476" s="1" t="s">
        <v>4</v>
      </c>
      <c r="F476" s="1">
        <v>0.15384615384615385</v>
      </c>
      <c r="G476" s="1" t="s">
        <v>4</v>
      </c>
      <c r="H476" s="1" t="s">
        <v>0</v>
      </c>
      <c r="I476" s="1" t="s">
        <v>0</v>
      </c>
      <c r="J476" s="1">
        <v>0.34693877551020408</v>
      </c>
      <c r="K476" s="52">
        <v>19.309262166405023</v>
      </c>
      <c r="L476" s="3" t="s">
        <v>3</v>
      </c>
    </row>
    <row r="477" spans="1:12" ht="14.5" x14ac:dyDescent="0.35">
      <c r="A477" s="45">
        <v>91317</v>
      </c>
      <c r="B477" s="2" t="s">
        <v>239</v>
      </c>
      <c r="C477" s="57" t="s">
        <v>238</v>
      </c>
      <c r="D477" s="1" t="s">
        <v>0</v>
      </c>
      <c r="E477" s="1" t="s">
        <v>0</v>
      </c>
      <c r="F477" s="1" t="s">
        <v>0</v>
      </c>
      <c r="G477" s="1" t="s">
        <v>0</v>
      </c>
      <c r="H477" s="1" t="s">
        <v>0</v>
      </c>
      <c r="I477" s="1" t="s">
        <v>0</v>
      </c>
      <c r="J477" s="1">
        <v>0.72413793103448276</v>
      </c>
      <c r="K477" s="51" t="s">
        <v>0</v>
      </c>
      <c r="L477" s="1" t="s">
        <v>0</v>
      </c>
    </row>
    <row r="478" spans="1:12" ht="14.5" x14ac:dyDescent="0.35">
      <c r="A478" s="45">
        <v>4306</v>
      </c>
      <c r="B478" s="2" t="s">
        <v>237</v>
      </c>
      <c r="C478" s="57" t="s">
        <v>236</v>
      </c>
      <c r="D478" s="1" t="s">
        <v>0</v>
      </c>
      <c r="E478" s="1" t="s">
        <v>0</v>
      </c>
      <c r="F478" s="1" t="s">
        <v>0</v>
      </c>
      <c r="G478" s="1" t="s">
        <v>0</v>
      </c>
      <c r="H478" s="1" t="s">
        <v>0</v>
      </c>
      <c r="I478" s="1" t="s">
        <v>0</v>
      </c>
      <c r="J478" s="1">
        <v>0.79487179487179482</v>
      </c>
      <c r="K478" s="51" t="s">
        <v>0</v>
      </c>
      <c r="L478" s="1" t="s">
        <v>0</v>
      </c>
    </row>
    <row r="479" spans="1:12" ht="14.5" x14ac:dyDescent="0.35">
      <c r="A479" s="45">
        <v>90275</v>
      </c>
      <c r="B479" s="2" t="s">
        <v>235</v>
      </c>
      <c r="C479" s="57" t="s">
        <v>234</v>
      </c>
      <c r="D479" s="1" t="s">
        <v>0</v>
      </c>
      <c r="E479" s="1" t="s">
        <v>0</v>
      </c>
      <c r="F479" s="1" t="s">
        <v>0</v>
      </c>
      <c r="G479" s="1" t="s">
        <v>0</v>
      </c>
      <c r="H479" s="1" t="s">
        <v>0</v>
      </c>
      <c r="I479" s="1" t="s">
        <v>0</v>
      </c>
      <c r="J479" s="1">
        <v>0.23076923076923078</v>
      </c>
      <c r="K479" s="51" t="s">
        <v>0</v>
      </c>
      <c r="L479" s="1" t="s">
        <v>0</v>
      </c>
    </row>
    <row r="480" spans="1:12" ht="14.5" x14ac:dyDescent="0.35">
      <c r="A480" s="45">
        <v>4301</v>
      </c>
      <c r="B480" s="2" t="s">
        <v>233</v>
      </c>
      <c r="C480" s="57" t="s">
        <v>232</v>
      </c>
      <c r="D480" s="1" t="s">
        <v>1198</v>
      </c>
      <c r="E480" s="1" t="s">
        <v>3</v>
      </c>
      <c r="F480" s="1" t="s">
        <v>0</v>
      </c>
      <c r="G480" s="1" t="s">
        <v>0</v>
      </c>
      <c r="H480" s="1" t="s">
        <v>0</v>
      </c>
      <c r="I480" s="1" t="s">
        <v>0</v>
      </c>
      <c r="J480" s="1">
        <v>0.7640449438202247</v>
      </c>
      <c r="K480" s="51" t="s">
        <v>0</v>
      </c>
      <c r="L480" s="1" t="s">
        <v>0</v>
      </c>
    </row>
    <row r="481" spans="1:12" ht="14.5" x14ac:dyDescent="0.35">
      <c r="A481" s="45">
        <v>4257</v>
      </c>
      <c r="B481" s="2" t="s">
        <v>231</v>
      </c>
      <c r="C481" s="57" t="s">
        <v>230</v>
      </c>
      <c r="D481" s="1">
        <v>0.88235294117647056</v>
      </c>
      <c r="E481" s="1" t="s">
        <v>4</v>
      </c>
      <c r="F481" s="1" t="s">
        <v>1197</v>
      </c>
      <c r="G481" s="1" t="s">
        <v>4</v>
      </c>
      <c r="H481" s="1" t="s">
        <v>0</v>
      </c>
      <c r="I481" s="1" t="s">
        <v>0</v>
      </c>
      <c r="J481" s="1">
        <v>0.25714285714285712</v>
      </c>
      <c r="K481" s="52">
        <v>25.714285714285712</v>
      </c>
      <c r="L481" s="3" t="s">
        <v>3</v>
      </c>
    </row>
    <row r="482" spans="1:12" ht="14.5" x14ac:dyDescent="0.35">
      <c r="A482" s="45">
        <v>4279</v>
      </c>
      <c r="B482" s="2" t="s">
        <v>229</v>
      </c>
      <c r="C482" s="57" t="s">
        <v>228</v>
      </c>
      <c r="D482" s="1">
        <v>0.86923076923076925</v>
      </c>
      <c r="E482" s="1" t="s">
        <v>4</v>
      </c>
      <c r="F482" s="1" t="s">
        <v>1197</v>
      </c>
      <c r="G482" s="1" t="s">
        <v>4</v>
      </c>
      <c r="H482" s="1" t="s">
        <v>0</v>
      </c>
      <c r="I482" s="1" t="s">
        <v>0</v>
      </c>
      <c r="J482" s="1">
        <v>0.10730253353204174</v>
      </c>
      <c r="K482" s="52">
        <v>10.730253353204173</v>
      </c>
      <c r="L482" s="3" t="s">
        <v>3</v>
      </c>
    </row>
    <row r="483" spans="1:12" ht="14.5" x14ac:dyDescent="0.35">
      <c r="A483" s="45">
        <v>87399</v>
      </c>
      <c r="B483" s="2" t="s">
        <v>227</v>
      </c>
      <c r="C483" s="57" t="s">
        <v>226</v>
      </c>
      <c r="D483" s="1">
        <v>0.92307692307692313</v>
      </c>
      <c r="E483" s="1" t="s">
        <v>4</v>
      </c>
      <c r="F483" s="1">
        <v>0.25</v>
      </c>
      <c r="G483" s="1" t="s">
        <v>3</v>
      </c>
      <c r="H483" s="1" t="s">
        <v>0</v>
      </c>
      <c r="I483" s="1" t="s">
        <v>0</v>
      </c>
      <c r="J483" s="1">
        <v>0.57647058823529407</v>
      </c>
      <c r="K483" s="52">
        <v>32.647058823529406</v>
      </c>
      <c r="L483" s="3" t="s">
        <v>4</v>
      </c>
    </row>
    <row r="484" spans="1:12" ht="14.5" x14ac:dyDescent="0.35">
      <c r="A484" s="45">
        <v>4155</v>
      </c>
      <c r="B484" s="2" t="s">
        <v>225</v>
      </c>
      <c r="C484" s="57" t="s">
        <v>224</v>
      </c>
      <c r="D484" s="1" t="s">
        <v>1198</v>
      </c>
      <c r="E484" s="1" t="s">
        <v>3</v>
      </c>
      <c r="F484" s="1">
        <v>0.05</v>
      </c>
      <c r="G484" s="1" t="s">
        <v>4</v>
      </c>
      <c r="H484" s="1" t="s">
        <v>0</v>
      </c>
      <c r="I484" s="1" t="s">
        <v>0</v>
      </c>
      <c r="J484" s="1">
        <v>0.4107142857142857</v>
      </c>
      <c r="K484" s="52">
        <v>36.071428571428569</v>
      </c>
      <c r="L484" s="3" t="s">
        <v>4</v>
      </c>
    </row>
    <row r="485" spans="1:12" ht="14.5" x14ac:dyDescent="0.35">
      <c r="A485" s="45">
        <v>4449</v>
      </c>
      <c r="B485" s="2" t="s">
        <v>223</v>
      </c>
      <c r="C485" s="57" t="s">
        <v>222</v>
      </c>
      <c r="D485" s="1" t="s">
        <v>0</v>
      </c>
      <c r="E485" s="1" t="s">
        <v>0</v>
      </c>
      <c r="F485" s="1" t="s">
        <v>0</v>
      </c>
      <c r="G485" s="1" t="s">
        <v>0</v>
      </c>
      <c r="H485" s="1" t="s">
        <v>0</v>
      </c>
      <c r="I485" s="1" t="s">
        <v>0</v>
      </c>
      <c r="J485" s="1" t="s">
        <v>0</v>
      </c>
      <c r="K485" s="1" t="s">
        <v>0</v>
      </c>
      <c r="L485" s="1" t="s">
        <v>0</v>
      </c>
    </row>
    <row r="486" spans="1:12" ht="14.5" x14ac:dyDescent="0.35">
      <c r="A486" s="45">
        <v>4254</v>
      </c>
      <c r="B486" s="2" t="s">
        <v>221</v>
      </c>
      <c r="C486" s="57" t="s">
        <v>220</v>
      </c>
      <c r="D486" s="1">
        <v>0.92105263157894735</v>
      </c>
      <c r="E486" s="1" t="s">
        <v>4</v>
      </c>
      <c r="F486" s="1">
        <v>5.8823529411764705E-2</v>
      </c>
      <c r="G486" s="1" t="s">
        <v>4</v>
      </c>
      <c r="H486" s="1" t="s">
        <v>0</v>
      </c>
      <c r="I486" s="1" t="s">
        <v>0</v>
      </c>
      <c r="J486" s="1">
        <v>0.30285714285714288</v>
      </c>
      <c r="K486" s="52">
        <v>24.403361344537817</v>
      </c>
      <c r="L486" s="3" t="s">
        <v>3</v>
      </c>
    </row>
    <row r="487" spans="1:12" ht="14.5" x14ac:dyDescent="0.35">
      <c r="A487" s="45">
        <v>4218</v>
      </c>
      <c r="B487" s="2" t="s">
        <v>219</v>
      </c>
      <c r="C487" s="57" t="s">
        <v>218</v>
      </c>
      <c r="D487" s="1" t="s">
        <v>1198</v>
      </c>
      <c r="E487" s="1" t="s">
        <v>3</v>
      </c>
      <c r="F487" s="1" t="s">
        <v>1197</v>
      </c>
      <c r="G487" s="1" t="s">
        <v>4</v>
      </c>
      <c r="H487" s="1" t="s">
        <v>0</v>
      </c>
      <c r="I487" s="1" t="s">
        <v>0</v>
      </c>
      <c r="J487" s="1">
        <v>0.42222222222222222</v>
      </c>
      <c r="K487" s="52">
        <v>42.222222222222221</v>
      </c>
      <c r="L487" s="3" t="s">
        <v>4</v>
      </c>
    </row>
    <row r="488" spans="1:12" ht="14.5" x14ac:dyDescent="0.35">
      <c r="A488" s="45">
        <v>89414</v>
      </c>
      <c r="B488" s="2" t="s">
        <v>217</v>
      </c>
      <c r="C488" s="57" t="s">
        <v>216</v>
      </c>
      <c r="D488" s="1" t="s">
        <v>0</v>
      </c>
      <c r="E488" s="1" t="s">
        <v>0</v>
      </c>
      <c r="F488" s="1" t="s">
        <v>0</v>
      </c>
      <c r="G488" s="1" t="s">
        <v>0</v>
      </c>
      <c r="H488" s="1" t="s">
        <v>0</v>
      </c>
      <c r="I488" s="1" t="s">
        <v>0</v>
      </c>
      <c r="J488" s="1">
        <v>0.42857142857142855</v>
      </c>
      <c r="K488" s="51" t="s">
        <v>0</v>
      </c>
      <c r="L488" s="1" t="s">
        <v>0</v>
      </c>
    </row>
    <row r="489" spans="1:12" ht="14.5" x14ac:dyDescent="0.35">
      <c r="A489" s="45">
        <v>4411</v>
      </c>
      <c r="B489" s="2" t="s">
        <v>215</v>
      </c>
      <c r="C489" s="57" t="s">
        <v>214</v>
      </c>
      <c r="D489" s="1">
        <v>0.84126984126984128</v>
      </c>
      <c r="E489" s="1" t="s">
        <v>4</v>
      </c>
      <c r="F489" s="1">
        <v>0.16326530612244897</v>
      </c>
      <c r="G489" s="1" t="s">
        <v>4</v>
      </c>
      <c r="H489" s="1" t="s">
        <v>0</v>
      </c>
      <c r="I489" s="1" t="s">
        <v>0</v>
      </c>
      <c r="J489" s="1">
        <v>0.58734939759036142</v>
      </c>
      <c r="K489" s="52">
        <v>42.40840914679125</v>
      </c>
      <c r="L489" s="3" t="s">
        <v>4</v>
      </c>
    </row>
    <row r="490" spans="1:12" ht="14.5" x14ac:dyDescent="0.35">
      <c r="A490" s="45">
        <v>4514</v>
      </c>
      <c r="B490" s="2" t="s">
        <v>213</v>
      </c>
      <c r="C490" s="57" t="s">
        <v>212</v>
      </c>
      <c r="D490" s="1" t="s">
        <v>0</v>
      </c>
      <c r="E490" s="1" t="s">
        <v>0</v>
      </c>
      <c r="F490" s="1" t="s">
        <v>0</v>
      </c>
      <c r="G490" s="1" t="s">
        <v>0</v>
      </c>
      <c r="H490" s="1" t="s">
        <v>0</v>
      </c>
      <c r="I490" s="1" t="s">
        <v>0</v>
      </c>
      <c r="J490" s="1">
        <v>0.16666666666666666</v>
      </c>
      <c r="K490" s="51" t="s">
        <v>0</v>
      </c>
      <c r="L490" s="1" t="s">
        <v>0</v>
      </c>
    </row>
    <row r="491" spans="1:12" ht="14.5" x14ac:dyDescent="0.35">
      <c r="A491" s="45">
        <v>4210</v>
      </c>
      <c r="B491" s="2" t="s">
        <v>211</v>
      </c>
      <c r="C491" s="57" t="s">
        <v>210</v>
      </c>
      <c r="D491" s="1" t="s">
        <v>1197</v>
      </c>
      <c r="E491" s="1" t="s">
        <v>4</v>
      </c>
      <c r="F491" s="1" t="s">
        <v>0</v>
      </c>
      <c r="G491" s="1" t="s">
        <v>0</v>
      </c>
      <c r="H491" s="1" t="s">
        <v>0</v>
      </c>
      <c r="I491" s="1" t="s">
        <v>0</v>
      </c>
      <c r="J491" s="1" t="s">
        <v>0</v>
      </c>
      <c r="K491" s="51" t="s">
        <v>0</v>
      </c>
      <c r="L491" s="1" t="s">
        <v>0</v>
      </c>
    </row>
    <row r="492" spans="1:12" ht="14.5" x14ac:dyDescent="0.35">
      <c r="A492" s="45">
        <v>4172</v>
      </c>
      <c r="B492" s="2" t="s">
        <v>209</v>
      </c>
      <c r="C492" s="57" t="s">
        <v>208</v>
      </c>
      <c r="D492" s="1" t="s">
        <v>0</v>
      </c>
      <c r="E492" s="1" t="s">
        <v>0</v>
      </c>
      <c r="F492" s="1" t="s">
        <v>0</v>
      </c>
      <c r="G492" s="1" t="s">
        <v>0</v>
      </c>
      <c r="H492" s="1" t="s">
        <v>0</v>
      </c>
      <c r="I492" s="1" t="s">
        <v>0</v>
      </c>
      <c r="J492" s="1" t="s">
        <v>0</v>
      </c>
      <c r="K492" s="1" t="s">
        <v>0</v>
      </c>
      <c r="L492" s="1" t="s">
        <v>0</v>
      </c>
    </row>
    <row r="493" spans="1:12" ht="14.5" x14ac:dyDescent="0.35">
      <c r="A493" s="45">
        <v>89798</v>
      </c>
      <c r="B493" s="2" t="s">
        <v>207</v>
      </c>
      <c r="C493" s="57" t="s">
        <v>206</v>
      </c>
      <c r="D493" s="1" t="s">
        <v>1198</v>
      </c>
      <c r="E493" s="1" t="s">
        <v>3</v>
      </c>
      <c r="F493" s="1">
        <v>7.1428571428571425E-2</v>
      </c>
      <c r="G493" s="1" t="s">
        <v>4</v>
      </c>
      <c r="H493" s="1" t="s">
        <v>0</v>
      </c>
      <c r="I493" s="1" t="s">
        <v>0</v>
      </c>
      <c r="J493" s="1">
        <v>0.48809523809523808</v>
      </c>
      <c r="K493" s="52">
        <v>41.666666666666664</v>
      </c>
      <c r="L493" s="3" t="s">
        <v>4</v>
      </c>
    </row>
    <row r="494" spans="1:12" ht="14.5" x14ac:dyDescent="0.35">
      <c r="A494" s="45">
        <v>4156</v>
      </c>
      <c r="B494" s="2" t="s">
        <v>205</v>
      </c>
      <c r="C494" s="57" t="s">
        <v>204</v>
      </c>
      <c r="D494" s="1" t="s">
        <v>0</v>
      </c>
      <c r="E494" s="1" t="s">
        <v>0</v>
      </c>
      <c r="F494" s="1" t="s">
        <v>0</v>
      </c>
      <c r="G494" s="1" t="s">
        <v>0</v>
      </c>
      <c r="H494" s="1" t="s">
        <v>0</v>
      </c>
      <c r="I494" s="1" t="s">
        <v>0</v>
      </c>
      <c r="J494" s="1">
        <v>0.125</v>
      </c>
      <c r="K494" s="51" t="s">
        <v>0</v>
      </c>
      <c r="L494" s="1" t="s">
        <v>0</v>
      </c>
    </row>
    <row r="495" spans="1:12" ht="14.5" x14ac:dyDescent="0.35">
      <c r="A495" s="45">
        <v>4459</v>
      </c>
      <c r="B495" s="2" t="s">
        <v>203</v>
      </c>
      <c r="C495" s="57" t="s">
        <v>202</v>
      </c>
      <c r="D495" s="1" t="s">
        <v>0</v>
      </c>
      <c r="E495" s="1" t="s">
        <v>0</v>
      </c>
      <c r="F495" s="1" t="s">
        <v>0</v>
      </c>
      <c r="G495" s="1" t="s">
        <v>0</v>
      </c>
      <c r="H495" s="1" t="s">
        <v>0</v>
      </c>
      <c r="I495" s="1" t="s">
        <v>0</v>
      </c>
      <c r="J495" s="1">
        <v>0.25</v>
      </c>
      <c r="K495" s="51" t="s">
        <v>0</v>
      </c>
      <c r="L495" s="1" t="s">
        <v>0</v>
      </c>
    </row>
    <row r="496" spans="1:12" ht="14.5" x14ac:dyDescent="0.35">
      <c r="A496" s="45">
        <v>79066</v>
      </c>
      <c r="B496" s="2" t="s">
        <v>201</v>
      </c>
      <c r="C496" s="57" t="s">
        <v>200</v>
      </c>
      <c r="D496" s="1" t="s">
        <v>0</v>
      </c>
      <c r="E496" s="1" t="s">
        <v>0</v>
      </c>
      <c r="F496" s="1" t="s">
        <v>0</v>
      </c>
      <c r="G496" s="1" t="s">
        <v>0</v>
      </c>
      <c r="H496" s="1" t="s">
        <v>0</v>
      </c>
      <c r="I496" s="1" t="s">
        <v>0</v>
      </c>
      <c r="J496" s="1">
        <v>0.5</v>
      </c>
      <c r="K496" s="51" t="s">
        <v>0</v>
      </c>
      <c r="L496" s="1" t="s">
        <v>0</v>
      </c>
    </row>
    <row r="497" spans="1:12" ht="14.5" x14ac:dyDescent="0.35">
      <c r="A497" s="45">
        <v>4458</v>
      </c>
      <c r="B497" s="2" t="s">
        <v>199</v>
      </c>
      <c r="C497" s="57" t="s">
        <v>198</v>
      </c>
      <c r="D497" s="1" t="s">
        <v>1198</v>
      </c>
      <c r="E497" s="1" t="s">
        <v>3</v>
      </c>
      <c r="F497" s="1" t="s">
        <v>1197</v>
      </c>
      <c r="G497" s="1" t="s">
        <v>4</v>
      </c>
      <c r="H497" s="1" t="s">
        <v>0</v>
      </c>
      <c r="I497" s="1" t="s">
        <v>0</v>
      </c>
      <c r="J497" s="1">
        <v>0.25531914893617019</v>
      </c>
      <c r="K497" s="52">
        <v>25.531914893617021</v>
      </c>
      <c r="L497" s="3" t="s">
        <v>3</v>
      </c>
    </row>
    <row r="498" spans="1:12" ht="14.5" x14ac:dyDescent="0.35">
      <c r="A498" s="45">
        <v>4454</v>
      </c>
      <c r="B498" s="2" t="s">
        <v>197</v>
      </c>
      <c r="C498" s="57" t="s">
        <v>196</v>
      </c>
      <c r="D498" s="1" t="s">
        <v>0</v>
      </c>
      <c r="E498" s="1" t="s">
        <v>0</v>
      </c>
      <c r="F498" s="1" t="s">
        <v>0</v>
      </c>
      <c r="G498" s="1" t="s">
        <v>0</v>
      </c>
      <c r="H498" s="1" t="s">
        <v>0</v>
      </c>
      <c r="I498" s="1" t="s">
        <v>0</v>
      </c>
      <c r="J498" s="1" t="s">
        <v>0</v>
      </c>
      <c r="K498" s="1" t="s">
        <v>0</v>
      </c>
      <c r="L498" s="1" t="s">
        <v>0</v>
      </c>
    </row>
    <row r="499" spans="1:12" ht="14.5" x14ac:dyDescent="0.35">
      <c r="A499" s="45">
        <v>85454</v>
      </c>
      <c r="B499" s="2" t="s">
        <v>195</v>
      </c>
      <c r="C499" s="57" t="s">
        <v>194</v>
      </c>
      <c r="D499" s="1" t="s">
        <v>0</v>
      </c>
      <c r="E499" s="1" t="s">
        <v>0</v>
      </c>
      <c r="F499" s="1" t="s">
        <v>0</v>
      </c>
      <c r="G499" s="1" t="s">
        <v>0</v>
      </c>
      <c r="H499" s="1" t="s">
        <v>0</v>
      </c>
      <c r="I499" s="1" t="s">
        <v>0</v>
      </c>
      <c r="J499" s="1">
        <v>0.6</v>
      </c>
      <c r="K499" s="51" t="s">
        <v>0</v>
      </c>
      <c r="L499" s="1" t="s">
        <v>0</v>
      </c>
    </row>
    <row r="500" spans="1:12" ht="14.5" x14ac:dyDescent="0.35">
      <c r="A500" s="45">
        <v>1000050</v>
      </c>
      <c r="B500" s="2" t="s">
        <v>193</v>
      </c>
      <c r="C500" s="57" t="s">
        <v>1180</v>
      </c>
      <c r="D500" s="1" t="s">
        <v>0</v>
      </c>
      <c r="E500" s="1" t="s">
        <v>0</v>
      </c>
      <c r="F500" s="1" t="s">
        <v>0</v>
      </c>
      <c r="G500" s="1" t="s">
        <v>0</v>
      </c>
      <c r="H500" s="1" t="s">
        <v>0</v>
      </c>
      <c r="I500" s="1" t="s">
        <v>0</v>
      </c>
      <c r="J500" s="1" t="s">
        <v>1197</v>
      </c>
      <c r="K500" s="50" t="s">
        <v>0</v>
      </c>
      <c r="L500" s="3" t="s">
        <v>0</v>
      </c>
    </row>
    <row r="501" spans="1:12" ht="14.5" x14ac:dyDescent="0.35">
      <c r="A501" s="45">
        <v>91110</v>
      </c>
      <c r="B501" s="2" t="s">
        <v>192</v>
      </c>
      <c r="C501" s="57" t="s">
        <v>191</v>
      </c>
      <c r="D501" s="1" t="s">
        <v>0</v>
      </c>
      <c r="E501" s="1" t="s">
        <v>0</v>
      </c>
      <c r="F501" s="1" t="s">
        <v>0</v>
      </c>
      <c r="G501" s="1" t="s">
        <v>0</v>
      </c>
      <c r="H501" s="1" t="s">
        <v>0</v>
      </c>
      <c r="I501" s="1" t="s">
        <v>0</v>
      </c>
      <c r="J501" s="1">
        <v>0.88888888888888884</v>
      </c>
      <c r="K501" s="51" t="s">
        <v>0</v>
      </c>
      <c r="L501" s="1" t="s">
        <v>0</v>
      </c>
    </row>
    <row r="502" spans="1:12" ht="14.5" x14ac:dyDescent="0.35">
      <c r="A502" s="45">
        <v>89756</v>
      </c>
      <c r="B502" s="2" t="s">
        <v>190</v>
      </c>
      <c r="C502" s="57" t="s">
        <v>189</v>
      </c>
      <c r="D502" s="1" t="s">
        <v>0</v>
      </c>
      <c r="E502" s="1" t="s">
        <v>0</v>
      </c>
      <c r="F502" s="1" t="s">
        <v>0</v>
      </c>
      <c r="G502" s="1" t="s">
        <v>0</v>
      </c>
      <c r="H502" s="1" t="s">
        <v>0</v>
      </c>
      <c r="I502" s="1" t="s">
        <v>0</v>
      </c>
      <c r="J502" s="1" t="s">
        <v>0</v>
      </c>
      <c r="K502" s="1" t="s">
        <v>0</v>
      </c>
      <c r="L502" s="1" t="s">
        <v>0</v>
      </c>
    </row>
    <row r="503" spans="1:12" ht="14.5" x14ac:dyDescent="0.35">
      <c r="A503" s="45">
        <v>4240</v>
      </c>
      <c r="B503" s="2" t="s">
        <v>188</v>
      </c>
      <c r="C503" s="57" t="s">
        <v>187</v>
      </c>
      <c r="D503" s="1">
        <v>0.89830508474576276</v>
      </c>
      <c r="E503" s="1" t="s">
        <v>4</v>
      </c>
      <c r="F503" s="1">
        <v>0.38942307692307693</v>
      </c>
      <c r="G503" s="1" t="s">
        <v>3</v>
      </c>
      <c r="H503" s="1" t="s">
        <v>0</v>
      </c>
      <c r="I503" s="1" t="s">
        <v>0</v>
      </c>
      <c r="J503" s="1">
        <v>0.68071428571428572</v>
      </c>
      <c r="K503" s="52">
        <v>29.12912087912088</v>
      </c>
      <c r="L503" s="3" t="s">
        <v>3</v>
      </c>
    </row>
    <row r="504" spans="1:12" ht="14.5" x14ac:dyDescent="0.35">
      <c r="A504" s="45">
        <v>4492</v>
      </c>
      <c r="B504" s="2" t="s">
        <v>186</v>
      </c>
      <c r="C504" s="57" t="s">
        <v>185</v>
      </c>
      <c r="D504" s="1" t="s">
        <v>0</v>
      </c>
      <c r="E504" s="1" t="s">
        <v>0</v>
      </c>
      <c r="F504" s="1" t="s">
        <v>0</v>
      </c>
      <c r="G504" s="1" t="s">
        <v>0</v>
      </c>
      <c r="H504" s="1" t="s">
        <v>0</v>
      </c>
      <c r="I504" s="1" t="s">
        <v>0</v>
      </c>
      <c r="J504" s="1">
        <v>0.42857142857142855</v>
      </c>
      <c r="K504" s="51" t="s">
        <v>0</v>
      </c>
      <c r="L504" s="1" t="s">
        <v>0</v>
      </c>
    </row>
    <row r="505" spans="1:12" ht="14.5" x14ac:dyDescent="0.35">
      <c r="A505" s="45">
        <v>4467</v>
      </c>
      <c r="B505" s="2" t="s">
        <v>184</v>
      </c>
      <c r="C505" s="57" t="s">
        <v>183</v>
      </c>
      <c r="D505" s="1" t="s">
        <v>0</v>
      </c>
      <c r="E505" s="1" t="s">
        <v>0</v>
      </c>
      <c r="F505" s="1" t="s">
        <v>0</v>
      </c>
      <c r="G505" s="1" t="s">
        <v>0</v>
      </c>
      <c r="H505" s="1" t="s">
        <v>0</v>
      </c>
      <c r="I505" s="1" t="s">
        <v>0</v>
      </c>
      <c r="J505" s="1">
        <v>0.26315789473684209</v>
      </c>
      <c r="K505" s="51" t="s">
        <v>0</v>
      </c>
      <c r="L505" s="1" t="s">
        <v>0</v>
      </c>
    </row>
    <row r="506" spans="1:12" ht="14.5" x14ac:dyDescent="0.35">
      <c r="A506" s="45">
        <v>92381</v>
      </c>
      <c r="B506" s="2" t="s">
        <v>182</v>
      </c>
      <c r="C506" s="57" t="s">
        <v>181</v>
      </c>
      <c r="D506" s="1" t="s">
        <v>0</v>
      </c>
      <c r="E506" s="1" t="s">
        <v>0</v>
      </c>
      <c r="F506" s="1" t="s">
        <v>0</v>
      </c>
      <c r="G506" s="1" t="s">
        <v>0</v>
      </c>
      <c r="H506" s="1" t="s">
        <v>0</v>
      </c>
      <c r="I506" s="1" t="s">
        <v>0</v>
      </c>
      <c r="J506" s="1">
        <v>0.25641025641025639</v>
      </c>
      <c r="K506" s="50" t="s">
        <v>0</v>
      </c>
      <c r="L506" s="3" t="s">
        <v>0</v>
      </c>
    </row>
    <row r="507" spans="1:12" ht="14.5" x14ac:dyDescent="0.35">
      <c r="A507" s="45">
        <v>79072</v>
      </c>
      <c r="B507" s="2" t="s">
        <v>180</v>
      </c>
      <c r="C507" s="57" t="s">
        <v>179</v>
      </c>
      <c r="D507" s="1" t="s">
        <v>0</v>
      </c>
      <c r="E507" s="1" t="s">
        <v>0</v>
      </c>
      <c r="F507" s="1" t="s">
        <v>0</v>
      </c>
      <c r="G507" s="1" t="s">
        <v>0</v>
      </c>
      <c r="H507" s="1" t="s">
        <v>0</v>
      </c>
      <c r="I507" s="1" t="s">
        <v>0</v>
      </c>
      <c r="J507" s="1">
        <v>0.60416666666666663</v>
      </c>
      <c r="K507" s="51" t="s">
        <v>0</v>
      </c>
      <c r="L507" s="1" t="s">
        <v>0</v>
      </c>
    </row>
    <row r="508" spans="1:12" ht="14.5" x14ac:dyDescent="0.35">
      <c r="A508" s="45">
        <v>308420</v>
      </c>
      <c r="B508" s="2" t="s">
        <v>178</v>
      </c>
      <c r="C508" s="57" t="s">
        <v>177</v>
      </c>
      <c r="D508" s="1" t="s">
        <v>0</v>
      </c>
      <c r="E508" s="1" t="s">
        <v>0</v>
      </c>
      <c r="F508" s="1" t="s">
        <v>0</v>
      </c>
      <c r="G508" s="1" t="s">
        <v>0</v>
      </c>
      <c r="H508" s="1" t="s">
        <v>0</v>
      </c>
      <c r="I508" s="1" t="s">
        <v>0</v>
      </c>
      <c r="J508" s="1" t="s">
        <v>0</v>
      </c>
      <c r="K508" s="3" t="s">
        <v>0</v>
      </c>
      <c r="L508" s="3" t="s">
        <v>0</v>
      </c>
    </row>
    <row r="509" spans="1:12" ht="14.5" x14ac:dyDescent="0.35">
      <c r="A509" s="45">
        <v>4472</v>
      </c>
      <c r="B509" s="2" t="s">
        <v>176</v>
      </c>
      <c r="C509" s="57" t="s">
        <v>175</v>
      </c>
      <c r="D509" s="1" t="s">
        <v>0</v>
      </c>
      <c r="E509" s="1" t="s">
        <v>0</v>
      </c>
      <c r="F509" s="1" t="s">
        <v>0</v>
      </c>
      <c r="G509" s="1" t="s">
        <v>0</v>
      </c>
      <c r="H509" s="1" t="s">
        <v>0</v>
      </c>
      <c r="I509" s="1" t="s">
        <v>0</v>
      </c>
      <c r="J509" s="1" t="s">
        <v>0</v>
      </c>
      <c r="K509" s="1" t="s">
        <v>0</v>
      </c>
      <c r="L509" s="1" t="s">
        <v>0</v>
      </c>
    </row>
    <row r="510" spans="1:12" ht="14.5" x14ac:dyDescent="0.35">
      <c r="A510" s="45">
        <v>4250</v>
      </c>
      <c r="B510" s="2" t="s">
        <v>174</v>
      </c>
      <c r="C510" s="57" t="s">
        <v>173</v>
      </c>
      <c r="D510" s="1" t="s">
        <v>0</v>
      </c>
      <c r="E510" s="1" t="s">
        <v>0</v>
      </c>
      <c r="F510" s="1" t="s">
        <v>0</v>
      </c>
      <c r="G510" s="1" t="s">
        <v>0</v>
      </c>
      <c r="H510" s="1" t="s">
        <v>0</v>
      </c>
      <c r="I510" s="1" t="s">
        <v>0</v>
      </c>
      <c r="J510" s="1" t="s">
        <v>0</v>
      </c>
      <c r="K510" s="1" t="s">
        <v>0</v>
      </c>
      <c r="L510" s="1" t="s">
        <v>0</v>
      </c>
    </row>
    <row r="511" spans="1:12" ht="14.5" x14ac:dyDescent="0.35">
      <c r="A511" s="45">
        <v>6353</v>
      </c>
      <c r="B511" s="2" t="s">
        <v>172</v>
      </c>
      <c r="C511" s="57" t="s">
        <v>171</v>
      </c>
      <c r="D511" s="1" t="s">
        <v>0</v>
      </c>
      <c r="E511" s="1" t="s">
        <v>0</v>
      </c>
      <c r="F511" s="1" t="s">
        <v>0</v>
      </c>
      <c r="G511" s="1" t="s">
        <v>0</v>
      </c>
      <c r="H511" s="1" t="s">
        <v>0</v>
      </c>
      <c r="I511" s="1" t="s">
        <v>0</v>
      </c>
      <c r="J511" s="1" t="s">
        <v>0</v>
      </c>
      <c r="K511" s="1" t="s">
        <v>0</v>
      </c>
      <c r="L511" s="1" t="s">
        <v>0</v>
      </c>
    </row>
    <row r="512" spans="1:12" ht="14.5" x14ac:dyDescent="0.35">
      <c r="A512" s="45">
        <v>4393</v>
      </c>
      <c r="B512" s="2" t="s">
        <v>170</v>
      </c>
      <c r="C512" s="57" t="s">
        <v>169</v>
      </c>
      <c r="D512" s="1">
        <v>0.97142857142857142</v>
      </c>
      <c r="E512" s="1" t="s">
        <v>3</v>
      </c>
      <c r="F512" s="1">
        <v>6.25E-2</v>
      </c>
      <c r="G512" s="1" t="s">
        <v>4</v>
      </c>
      <c r="H512" s="1" t="s">
        <v>0</v>
      </c>
      <c r="I512" s="1" t="s">
        <v>0</v>
      </c>
      <c r="J512" s="1">
        <v>0.53254437869822491</v>
      </c>
      <c r="K512" s="52">
        <v>47.004437869822489</v>
      </c>
      <c r="L512" s="3" t="s">
        <v>4</v>
      </c>
    </row>
    <row r="513" spans="1:12" ht="14.5" x14ac:dyDescent="0.35">
      <c r="A513" s="45">
        <v>4175</v>
      </c>
      <c r="B513" s="2" t="s">
        <v>168</v>
      </c>
      <c r="C513" s="57" t="s">
        <v>167</v>
      </c>
      <c r="D513" s="1">
        <v>0.97058823529411764</v>
      </c>
      <c r="E513" s="1" t="s">
        <v>3</v>
      </c>
      <c r="F513" s="1">
        <v>0.2413793103448276</v>
      </c>
      <c r="G513" s="1" t="s">
        <v>3</v>
      </c>
      <c r="H513" s="1" t="s">
        <v>0</v>
      </c>
      <c r="I513" s="1" t="s">
        <v>0</v>
      </c>
      <c r="J513" s="1">
        <v>0.47552447552447552</v>
      </c>
      <c r="K513" s="52">
        <v>23.414516517964792</v>
      </c>
      <c r="L513" s="3" t="s">
        <v>3</v>
      </c>
    </row>
    <row r="514" spans="1:12" ht="14.5" x14ac:dyDescent="0.35">
      <c r="A514" s="45">
        <v>4478</v>
      </c>
      <c r="B514" s="2" t="s">
        <v>166</v>
      </c>
      <c r="C514" s="57" t="s">
        <v>165</v>
      </c>
      <c r="D514" s="1" t="s">
        <v>0</v>
      </c>
      <c r="E514" s="1" t="s">
        <v>0</v>
      </c>
      <c r="F514" s="1" t="s">
        <v>0</v>
      </c>
      <c r="G514" s="1" t="s">
        <v>0</v>
      </c>
      <c r="H514" s="1" t="s">
        <v>0</v>
      </c>
      <c r="I514" s="1" t="s">
        <v>0</v>
      </c>
      <c r="J514" s="1" t="s">
        <v>0</v>
      </c>
      <c r="K514" s="1" t="s">
        <v>0</v>
      </c>
      <c r="L514" s="1" t="s">
        <v>0</v>
      </c>
    </row>
    <row r="515" spans="1:12" ht="14.5" x14ac:dyDescent="0.35">
      <c r="A515" s="45">
        <v>90329</v>
      </c>
      <c r="B515" s="2" t="s">
        <v>164</v>
      </c>
      <c r="C515" s="57" t="s">
        <v>163</v>
      </c>
      <c r="D515" s="1" t="s">
        <v>0</v>
      </c>
      <c r="E515" s="1" t="s">
        <v>0</v>
      </c>
      <c r="F515" s="1" t="s">
        <v>0</v>
      </c>
      <c r="G515" s="1" t="s">
        <v>0</v>
      </c>
      <c r="H515" s="1" t="s">
        <v>0</v>
      </c>
      <c r="I515" s="1" t="s">
        <v>0</v>
      </c>
      <c r="J515" s="1" t="s">
        <v>0</v>
      </c>
      <c r="K515" s="1" t="s">
        <v>0</v>
      </c>
      <c r="L515" s="1" t="s">
        <v>0</v>
      </c>
    </row>
    <row r="516" spans="1:12" ht="14.5" x14ac:dyDescent="0.35">
      <c r="A516" s="45">
        <v>79084</v>
      </c>
      <c r="B516" s="2" t="s">
        <v>162</v>
      </c>
      <c r="C516" s="57" t="s">
        <v>161</v>
      </c>
      <c r="D516" s="1" t="s">
        <v>0</v>
      </c>
      <c r="E516" s="1" t="s">
        <v>0</v>
      </c>
      <c r="F516" s="1" t="s">
        <v>0</v>
      </c>
      <c r="G516" s="1" t="s">
        <v>0</v>
      </c>
      <c r="H516" s="1" t="s">
        <v>0</v>
      </c>
      <c r="I516" s="1" t="s">
        <v>0</v>
      </c>
      <c r="J516" s="1" t="s">
        <v>0</v>
      </c>
      <c r="K516" s="1" t="s">
        <v>0</v>
      </c>
      <c r="L516" s="1" t="s">
        <v>0</v>
      </c>
    </row>
    <row r="517" spans="1:12" ht="14.5" x14ac:dyDescent="0.35">
      <c r="A517" s="45">
        <v>4496</v>
      </c>
      <c r="B517" s="2" t="s">
        <v>160</v>
      </c>
      <c r="C517" s="57" t="s">
        <v>159</v>
      </c>
      <c r="D517" s="1" t="s">
        <v>0</v>
      </c>
      <c r="E517" s="1" t="s">
        <v>0</v>
      </c>
      <c r="F517" s="1" t="s">
        <v>0</v>
      </c>
      <c r="G517" s="1" t="s">
        <v>0</v>
      </c>
      <c r="H517" s="1" t="s">
        <v>0</v>
      </c>
      <c r="I517" s="1" t="s">
        <v>0</v>
      </c>
      <c r="J517" s="1">
        <v>0.66666666666666663</v>
      </c>
      <c r="K517" s="51" t="s">
        <v>0</v>
      </c>
      <c r="L517" s="1" t="s">
        <v>0</v>
      </c>
    </row>
    <row r="518" spans="1:12" ht="14.5" x14ac:dyDescent="0.35">
      <c r="A518" s="45">
        <v>4391</v>
      </c>
      <c r="B518" s="2" t="s">
        <v>158</v>
      </c>
      <c r="C518" s="57" t="s">
        <v>157</v>
      </c>
      <c r="D518" s="1" t="s">
        <v>1198</v>
      </c>
      <c r="E518" s="1" t="s">
        <v>3</v>
      </c>
      <c r="F518" s="1">
        <v>0.34883720930232559</v>
      </c>
      <c r="G518" s="1" t="s">
        <v>3</v>
      </c>
      <c r="H518" s="1" t="s">
        <v>0</v>
      </c>
      <c r="I518" s="1" t="s">
        <v>0</v>
      </c>
      <c r="J518" s="1">
        <v>0.5161290322580645</v>
      </c>
      <c r="K518" s="52">
        <v>16.729182295573892</v>
      </c>
      <c r="L518" s="3" t="s">
        <v>3</v>
      </c>
    </row>
    <row r="519" spans="1:12" ht="14.5" x14ac:dyDescent="0.35">
      <c r="A519" s="45">
        <v>4222</v>
      </c>
      <c r="B519" s="2" t="s">
        <v>156</v>
      </c>
      <c r="C519" s="57" t="s">
        <v>155</v>
      </c>
      <c r="D519" s="1" t="s">
        <v>0</v>
      </c>
      <c r="E519" s="1" t="s">
        <v>0</v>
      </c>
      <c r="F519" s="1" t="s">
        <v>0</v>
      </c>
      <c r="G519" s="1" t="s">
        <v>0</v>
      </c>
      <c r="H519" s="1" t="s">
        <v>0</v>
      </c>
      <c r="I519" s="1" t="s">
        <v>0</v>
      </c>
      <c r="J519" s="1">
        <v>0.41176470588235292</v>
      </c>
      <c r="K519" s="51" t="s">
        <v>0</v>
      </c>
      <c r="L519" s="1" t="s">
        <v>0</v>
      </c>
    </row>
    <row r="520" spans="1:12" ht="14.5" x14ac:dyDescent="0.35">
      <c r="A520" s="45">
        <v>1000160</v>
      </c>
      <c r="B520" s="2" t="s">
        <v>154</v>
      </c>
      <c r="C520" s="57" t="s">
        <v>153</v>
      </c>
      <c r="D520" s="1" t="s">
        <v>0</v>
      </c>
      <c r="E520" s="1" t="s">
        <v>0</v>
      </c>
      <c r="F520" s="1" t="s">
        <v>0</v>
      </c>
      <c r="G520" s="1" t="s">
        <v>0</v>
      </c>
      <c r="H520" s="1" t="s">
        <v>0</v>
      </c>
      <c r="I520" s="1" t="s">
        <v>0</v>
      </c>
      <c r="J520" s="1">
        <v>0.23529411764705882</v>
      </c>
      <c r="K520" s="50" t="s">
        <v>0</v>
      </c>
      <c r="L520" s="3" t="s">
        <v>0</v>
      </c>
    </row>
    <row r="521" spans="1:12" ht="14.5" x14ac:dyDescent="0.35">
      <c r="A521" s="45">
        <v>4500</v>
      </c>
      <c r="B521" s="2" t="s">
        <v>152</v>
      </c>
      <c r="C521" s="57" t="s">
        <v>151</v>
      </c>
      <c r="D521" s="1">
        <v>0.97916666666666663</v>
      </c>
      <c r="E521" s="1" t="s">
        <v>3</v>
      </c>
      <c r="F521" s="1">
        <v>0.15384615384615385</v>
      </c>
      <c r="G521" s="1" t="s">
        <v>4</v>
      </c>
      <c r="H521" s="1" t="s">
        <v>0</v>
      </c>
      <c r="I521" s="1" t="s">
        <v>0</v>
      </c>
      <c r="J521" s="1">
        <v>0.23793103448275862</v>
      </c>
      <c r="K521" s="52">
        <v>8.4084880636604762</v>
      </c>
      <c r="L521" s="3" t="s">
        <v>3</v>
      </c>
    </row>
    <row r="522" spans="1:12" ht="14.5" x14ac:dyDescent="0.35">
      <c r="A522" s="45">
        <v>4461</v>
      </c>
      <c r="B522" s="2" t="s">
        <v>150</v>
      </c>
      <c r="C522" s="57" t="s">
        <v>149</v>
      </c>
      <c r="D522" s="1" t="s">
        <v>0</v>
      </c>
      <c r="E522" s="1" t="s">
        <v>0</v>
      </c>
      <c r="F522" s="1" t="s">
        <v>0</v>
      </c>
      <c r="G522" s="1" t="s">
        <v>0</v>
      </c>
      <c r="H522" s="1" t="s">
        <v>0</v>
      </c>
      <c r="I522" s="1" t="s">
        <v>0</v>
      </c>
      <c r="J522" s="1">
        <v>0.5</v>
      </c>
      <c r="K522" s="51" t="s">
        <v>0</v>
      </c>
      <c r="L522" s="1" t="s">
        <v>0</v>
      </c>
    </row>
    <row r="523" spans="1:12" ht="14.5" x14ac:dyDescent="0.35">
      <c r="A523" s="45">
        <v>91108</v>
      </c>
      <c r="B523" s="2" t="s">
        <v>148</v>
      </c>
      <c r="C523" s="57" t="s">
        <v>147</v>
      </c>
      <c r="D523" s="1" t="s">
        <v>0</v>
      </c>
      <c r="E523" s="1" t="s">
        <v>0</v>
      </c>
      <c r="F523" s="1" t="s">
        <v>0</v>
      </c>
      <c r="G523" s="1" t="s">
        <v>0</v>
      </c>
      <c r="H523" s="1" t="s">
        <v>0</v>
      </c>
      <c r="I523" s="1" t="s">
        <v>0</v>
      </c>
      <c r="J523" s="1">
        <v>0.28813559322033899</v>
      </c>
      <c r="K523" s="51" t="s">
        <v>0</v>
      </c>
      <c r="L523" s="1" t="s">
        <v>0</v>
      </c>
    </row>
    <row r="524" spans="1:12" ht="14.5" x14ac:dyDescent="0.35">
      <c r="A524" s="45">
        <v>90540</v>
      </c>
      <c r="B524" s="2" t="s">
        <v>146</v>
      </c>
      <c r="C524" s="57" t="s">
        <v>145</v>
      </c>
      <c r="D524" s="1" t="s">
        <v>0</v>
      </c>
      <c r="E524" s="1" t="s">
        <v>0</v>
      </c>
      <c r="F524" s="1" t="s">
        <v>0</v>
      </c>
      <c r="G524" s="1" t="s">
        <v>0</v>
      </c>
      <c r="H524" s="1" t="s">
        <v>0</v>
      </c>
      <c r="I524" s="1" t="s">
        <v>0</v>
      </c>
      <c r="J524" s="1" t="s">
        <v>0</v>
      </c>
      <c r="K524" s="1" t="s">
        <v>0</v>
      </c>
      <c r="L524" s="1" t="s">
        <v>0</v>
      </c>
    </row>
    <row r="525" spans="1:12" ht="14.5" x14ac:dyDescent="0.35">
      <c r="A525" s="45">
        <v>79085</v>
      </c>
      <c r="B525" s="2" t="s">
        <v>144</v>
      </c>
      <c r="C525" s="57" t="s">
        <v>143</v>
      </c>
      <c r="D525" s="1" t="s">
        <v>0</v>
      </c>
      <c r="E525" s="1" t="s">
        <v>0</v>
      </c>
      <c r="F525" s="1" t="s">
        <v>0</v>
      </c>
      <c r="G525" s="1" t="s">
        <v>0</v>
      </c>
      <c r="H525" s="1" t="s">
        <v>0</v>
      </c>
      <c r="I525" s="1" t="s">
        <v>0</v>
      </c>
      <c r="J525" s="1">
        <v>2.564102564102564E-2</v>
      </c>
      <c r="K525" s="51" t="s">
        <v>0</v>
      </c>
      <c r="L525" s="1" t="s">
        <v>0</v>
      </c>
    </row>
    <row r="526" spans="1:12" ht="14.5" x14ac:dyDescent="0.35">
      <c r="A526" s="45">
        <v>92043</v>
      </c>
      <c r="B526" s="2" t="s">
        <v>142</v>
      </c>
      <c r="C526" s="57" t="s">
        <v>141</v>
      </c>
      <c r="D526" s="1" t="s">
        <v>0</v>
      </c>
      <c r="E526" s="1" t="s">
        <v>0</v>
      </c>
      <c r="F526" s="1" t="s">
        <v>0</v>
      </c>
      <c r="G526" s="1" t="s">
        <v>0</v>
      </c>
      <c r="H526" s="1" t="s">
        <v>0</v>
      </c>
      <c r="I526" s="1" t="s">
        <v>0</v>
      </c>
      <c r="J526" s="1" t="s">
        <v>0</v>
      </c>
      <c r="K526" s="3" t="s">
        <v>0</v>
      </c>
      <c r="L526" s="3" t="s">
        <v>0</v>
      </c>
    </row>
    <row r="527" spans="1:12" ht="14.5" x14ac:dyDescent="0.35">
      <c r="A527" s="45">
        <v>4173</v>
      </c>
      <c r="B527" s="2" t="s">
        <v>140</v>
      </c>
      <c r="C527" s="57" t="s">
        <v>139</v>
      </c>
      <c r="D527" s="1" t="s">
        <v>0</v>
      </c>
      <c r="E527" s="1" t="s">
        <v>0</v>
      </c>
      <c r="F527" s="1" t="s">
        <v>0</v>
      </c>
      <c r="G527" s="1" t="s">
        <v>0</v>
      </c>
      <c r="H527" s="1" t="s">
        <v>0</v>
      </c>
      <c r="I527" s="1" t="s">
        <v>0</v>
      </c>
      <c r="J527" s="1">
        <v>0.3888888888888889</v>
      </c>
      <c r="K527" s="51" t="s">
        <v>0</v>
      </c>
      <c r="L527" s="1" t="s">
        <v>0</v>
      </c>
    </row>
    <row r="528" spans="1:12" ht="14.5" x14ac:dyDescent="0.35">
      <c r="A528" s="45">
        <v>4153</v>
      </c>
      <c r="B528" s="2" t="s">
        <v>138</v>
      </c>
      <c r="C528" s="57" t="s">
        <v>137</v>
      </c>
      <c r="D528" s="1" t="s">
        <v>0</v>
      </c>
      <c r="E528" s="1" t="s">
        <v>0</v>
      </c>
      <c r="F528" s="1" t="s">
        <v>0</v>
      </c>
      <c r="G528" s="1" t="s">
        <v>0</v>
      </c>
      <c r="H528" s="1" t="s">
        <v>0</v>
      </c>
      <c r="I528" s="1" t="s">
        <v>0</v>
      </c>
      <c r="J528" s="1">
        <v>0.53448275862068961</v>
      </c>
      <c r="K528" s="51" t="s">
        <v>0</v>
      </c>
      <c r="L528" s="1" t="s">
        <v>0</v>
      </c>
    </row>
    <row r="529" spans="1:12" ht="14.5" x14ac:dyDescent="0.35">
      <c r="A529" s="45">
        <v>4451</v>
      </c>
      <c r="B529" s="2" t="s">
        <v>136</v>
      </c>
      <c r="C529" s="57" t="s">
        <v>135</v>
      </c>
      <c r="D529" s="1" t="s">
        <v>0</v>
      </c>
      <c r="E529" s="1" t="s">
        <v>0</v>
      </c>
      <c r="F529" s="1" t="s">
        <v>0</v>
      </c>
      <c r="G529" s="1" t="s">
        <v>0</v>
      </c>
      <c r="H529" s="1" t="s">
        <v>0</v>
      </c>
      <c r="I529" s="1" t="s">
        <v>0</v>
      </c>
      <c r="J529" s="1">
        <v>0.21276595744680851</v>
      </c>
      <c r="K529" s="51" t="s">
        <v>0</v>
      </c>
      <c r="L529" s="1" t="s">
        <v>0</v>
      </c>
    </row>
    <row r="530" spans="1:12" ht="14.5" x14ac:dyDescent="0.35">
      <c r="A530" s="45">
        <v>4313</v>
      </c>
      <c r="B530" s="2" t="s">
        <v>134</v>
      </c>
      <c r="C530" s="57" t="s">
        <v>133</v>
      </c>
      <c r="D530" s="1" t="s">
        <v>0</v>
      </c>
      <c r="E530" s="1" t="s">
        <v>0</v>
      </c>
      <c r="F530" s="1" t="s">
        <v>0</v>
      </c>
      <c r="G530" s="1" t="s">
        <v>0</v>
      </c>
      <c r="H530" s="1" t="s">
        <v>0</v>
      </c>
      <c r="I530" s="1" t="s">
        <v>0</v>
      </c>
      <c r="J530" s="1" t="s">
        <v>0</v>
      </c>
      <c r="K530" s="1" t="s">
        <v>0</v>
      </c>
      <c r="L530" s="1" t="s">
        <v>0</v>
      </c>
    </row>
    <row r="531" spans="1:12" ht="14.5" x14ac:dyDescent="0.35">
      <c r="A531" s="45">
        <v>10966</v>
      </c>
      <c r="B531" s="2" t="s">
        <v>132</v>
      </c>
      <c r="C531" s="57" t="s">
        <v>131</v>
      </c>
      <c r="D531" s="1" t="s">
        <v>0</v>
      </c>
      <c r="E531" s="1" t="s">
        <v>0</v>
      </c>
      <c r="F531" s="1" t="s">
        <v>0</v>
      </c>
      <c r="G531" s="1" t="s">
        <v>0</v>
      </c>
      <c r="H531" s="1" t="s">
        <v>0</v>
      </c>
      <c r="I531" s="1" t="s">
        <v>0</v>
      </c>
      <c r="J531" s="1">
        <v>0.52380952380952384</v>
      </c>
      <c r="K531" s="51" t="s">
        <v>0</v>
      </c>
      <c r="L531" s="1" t="s">
        <v>0</v>
      </c>
    </row>
    <row r="532" spans="1:12" ht="14.5" x14ac:dyDescent="0.35">
      <c r="A532" s="45">
        <v>91992</v>
      </c>
      <c r="B532" s="2" t="s">
        <v>130</v>
      </c>
      <c r="C532" s="57" t="s">
        <v>129</v>
      </c>
      <c r="D532" s="1" t="s">
        <v>0</v>
      </c>
      <c r="E532" s="1" t="s">
        <v>0</v>
      </c>
      <c r="F532" s="1" t="s">
        <v>0</v>
      </c>
      <c r="G532" s="1" t="s">
        <v>0</v>
      </c>
      <c r="H532" s="1" t="s">
        <v>0</v>
      </c>
      <c r="I532" s="1" t="s">
        <v>0</v>
      </c>
      <c r="J532" s="1" t="s">
        <v>0</v>
      </c>
      <c r="K532" s="3" t="s">
        <v>0</v>
      </c>
      <c r="L532" s="3" t="s">
        <v>0</v>
      </c>
    </row>
    <row r="533" spans="1:12" ht="14.5" x14ac:dyDescent="0.35">
      <c r="A533" s="45">
        <v>79453</v>
      </c>
      <c r="B533" s="2" t="s">
        <v>128</v>
      </c>
      <c r="C533" s="57" t="s">
        <v>127</v>
      </c>
      <c r="D533" s="1">
        <v>0.90909090909090906</v>
      </c>
      <c r="E533" s="1" t="s">
        <v>4</v>
      </c>
      <c r="F533" s="1" t="s">
        <v>0</v>
      </c>
      <c r="G533" s="1" t="s">
        <v>0</v>
      </c>
      <c r="H533" s="1" t="s">
        <v>0</v>
      </c>
      <c r="I533" s="1" t="s">
        <v>0</v>
      </c>
      <c r="J533" s="1">
        <v>0.40243902439024393</v>
      </c>
      <c r="K533" s="51" t="s">
        <v>0</v>
      </c>
      <c r="L533" s="1" t="s">
        <v>0</v>
      </c>
    </row>
    <row r="534" spans="1:12" ht="14.5" x14ac:dyDescent="0.35">
      <c r="A534" s="45">
        <v>4407</v>
      </c>
      <c r="B534" s="2" t="s">
        <v>126</v>
      </c>
      <c r="C534" s="57" t="s">
        <v>125</v>
      </c>
      <c r="D534" s="1">
        <v>0.92258064516129035</v>
      </c>
      <c r="E534" s="1" t="s">
        <v>4</v>
      </c>
      <c r="F534" s="1">
        <v>1.5503875968992248E-2</v>
      </c>
      <c r="G534" s="1" t="s">
        <v>4</v>
      </c>
      <c r="H534" s="1">
        <v>0.5</v>
      </c>
      <c r="I534" s="1" t="s">
        <v>3</v>
      </c>
      <c r="J534" s="1">
        <v>0.18829787234042553</v>
      </c>
      <c r="K534" s="52">
        <v>17.279399637143328</v>
      </c>
      <c r="L534" s="3" t="s">
        <v>3</v>
      </c>
    </row>
    <row r="535" spans="1:12" ht="14.5" x14ac:dyDescent="0.35">
      <c r="A535" s="45">
        <v>4440</v>
      </c>
      <c r="B535" s="2" t="s">
        <v>124</v>
      </c>
      <c r="C535" s="57" t="s">
        <v>123</v>
      </c>
      <c r="D535" s="1" t="s">
        <v>0</v>
      </c>
      <c r="E535" s="1" t="s">
        <v>0</v>
      </c>
      <c r="F535" s="1" t="s">
        <v>0</v>
      </c>
      <c r="G535" s="1" t="s">
        <v>0</v>
      </c>
      <c r="H535" s="1" t="s">
        <v>0</v>
      </c>
      <c r="I535" s="1" t="s">
        <v>0</v>
      </c>
      <c r="J535" s="1">
        <v>0.08</v>
      </c>
      <c r="K535" s="51" t="s">
        <v>0</v>
      </c>
      <c r="L535" s="1" t="s">
        <v>0</v>
      </c>
    </row>
    <row r="536" spans="1:12" ht="14.5" x14ac:dyDescent="0.35">
      <c r="A536" s="45">
        <v>92981</v>
      </c>
      <c r="B536" s="2" t="s">
        <v>122</v>
      </c>
      <c r="C536" s="57" t="s">
        <v>121</v>
      </c>
      <c r="D536" s="1" t="s">
        <v>0</v>
      </c>
      <c r="E536" s="1" t="s">
        <v>0</v>
      </c>
      <c r="F536" s="1" t="s">
        <v>0</v>
      </c>
      <c r="G536" s="1" t="s">
        <v>0</v>
      </c>
      <c r="H536" s="1" t="s">
        <v>0</v>
      </c>
      <c r="I536" s="1" t="s">
        <v>0</v>
      </c>
      <c r="J536" s="1">
        <v>9.0909090909090912E-2</v>
      </c>
      <c r="K536" s="50" t="s">
        <v>0</v>
      </c>
      <c r="L536" s="3" t="s">
        <v>0</v>
      </c>
    </row>
    <row r="537" spans="1:12" ht="14.5" x14ac:dyDescent="0.35">
      <c r="A537" s="45">
        <v>4408</v>
      </c>
      <c r="B537" s="2" t="s">
        <v>120</v>
      </c>
      <c r="C537" s="57" t="s">
        <v>119</v>
      </c>
      <c r="D537" s="1">
        <v>0.88235294117647056</v>
      </c>
      <c r="E537" s="1" t="s">
        <v>4</v>
      </c>
      <c r="F537" s="1">
        <v>0.26666666666666666</v>
      </c>
      <c r="G537" s="1" t="s">
        <v>3</v>
      </c>
      <c r="H537" s="1" t="s">
        <v>0</v>
      </c>
      <c r="I537" s="1" t="s">
        <v>0</v>
      </c>
      <c r="J537" s="1">
        <v>0.73972602739726023</v>
      </c>
      <c r="K537" s="52">
        <v>47.305936073059357</v>
      </c>
      <c r="L537" s="3" t="s">
        <v>4</v>
      </c>
    </row>
    <row r="538" spans="1:12" ht="14.5" x14ac:dyDescent="0.35">
      <c r="A538" s="45">
        <v>79218</v>
      </c>
      <c r="B538" s="2" t="s">
        <v>118</v>
      </c>
      <c r="C538" s="57" t="s">
        <v>117</v>
      </c>
      <c r="D538" s="1" t="s">
        <v>0</v>
      </c>
      <c r="E538" s="1" t="s">
        <v>0</v>
      </c>
      <c r="F538" s="1" t="s">
        <v>0</v>
      </c>
      <c r="G538" s="1" t="s">
        <v>0</v>
      </c>
      <c r="H538" s="1" t="s">
        <v>0</v>
      </c>
      <c r="I538" s="1" t="s">
        <v>0</v>
      </c>
      <c r="J538" s="1">
        <v>0.47222222222222221</v>
      </c>
      <c r="K538" s="51" t="s">
        <v>0</v>
      </c>
      <c r="L538" s="1" t="s">
        <v>0</v>
      </c>
    </row>
    <row r="539" spans="1:12" ht="14.5" x14ac:dyDescent="0.35">
      <c r="A539" s="45">
        <v>4361</v>
      </c>
      <c r="B539" s="2" t="s">
        <v>116</v>
      </c>
      <c r="C539" s="57" t="s">
        <v>115</v>
      </c>
      <c r="D539" s="1" t="s">
        <v>0</v>
      </c>
      <c r="E539" s="1" t="s">
        <v>0</v>
      </c>
      <c r="F539" s="1" t="s">
        <v>0</v>
      </c>
      <c r="G539" s="1" t="s">
        <v>0</v>
      </c>
      <c r="H539" s="1" t="s">
        <v>0</v>
      </c>
      <c r="I539" s="1" t="s">
        <v>0</v>
      </c>
      <c r="J539" s="1" t="s">
        <v>0</v>
      </c>
      <c r="K539" s="1" t="s">
        <v>0</v>
      </c>
      <c r="L539" s="1" t="s">
        <v>0</v>
      </c>
    </row>
    <row r="540" spans="1:12" ht="14.5" x14ac:dyDescent="0.35">
      <c r="A540" s="45">
        <v>4258</v>
      </c>
      <c r="B540" s="2" t="s">
        <v>114</v>
      </c>
      <c r="C540" s="57" t="s">
        <v>113</v>
      </c>
      <c r="D540" s="1">
        <v>0.93969849246231152</v>
      </c>
      <c r="E540" s="1" t="s">
        <v>4</v>
      </c>
      <c r="F540" s="1">
        <v>0.05</v>
      </c>
      <c r="G540" s="1" t="s">
        <v>4</v>
      </c>
      <c r="H540" s="1" t="s">
        <v>0</v>
      </c>
      <c r="I540" s="1" t="s">
        <v>0</v>
      </c>
      <c r="J540" s="1">
        <v>0.34513274336283184</v>
      </c>
      <c r="K540" s="52">
        <v>29.513274336283185</v>
      </c>
      <c r="L540" s="3" t="s">
        <v>4</v>
      </c>
    </row>
    <row r="541" spans="1:12" ht="14.5" x14ac:dyDescent="0.35">
      <c r="A541" s="45">
        <v>4287</v>
      </c>
      <c r="B541" s="2" t="s">
        <v>112</v>
      </c>
      <c r="C541" s="57" t="s">
        <v>111</v>
      </c>
      <c r="D541" s="1" t="s">
        <v>0</v>
      </c>
      <c r="E541" s="1" t="s">
        <v>0</v>
      </c>
      <c r="F541" s="1" t="s">
        <v>0</v>
      </c>
      <c r="G541" s="1" t="s">
        <v>0</v>
      </c>
      <c r="H541" s="1" t="s">
        <v>0</v>
      </c>
      <c r="I541" s="1" t="s">
        <v>0</v>
      </c>
      <c r="J541" s="1" t="s">
        <v>0</v>
      </c>
      <c r="K541" s="1" t="s">
        <v>0</v>
      </c>
      <c r="L541" s="1" t="s">
        <v>0</v>
      </c>
    </row>
    <row r="542" spans="1:12" ht="14.5" x14ac:dyDescent="0.35">
      <c r="A542" s="45">
        <v>4219</v>
      </c>
      <c r="B542" s="2" t="s">
        <v>110</v>
      </c>
      <c r="C542" s="57" t="s">
        <v>109</v>
      </c>
      <c r="D542" s="1" t="s">
        <v>1198</v>
      </c>
      <c r="E542" s="1" t="s">
        <v>3</v>
      </c>
      <c r="F542" s="1">
        <v>0.21739130434782608</v>
      </c>
      <c r="G542" s="1" t="s">
        <v>3</v>
      </c>
      <c r="H542" s="1" t="s">
        <v>0</v>
      </c>
      <c r="I542" s="1" t="s">
        <v>0</v>
      </c>
      <c r="J542" s="1">
        <v>0.56944444444444442</v>
      </c>
      <c r="K542" s="52">
        <v>35.205314009661834</v>
      </c>
      <c r="L542" s="3" t="s">
        <v>4</v>
      </c>
    </row>
    <row r="543" spans="1:12" ht="14.5" x14ac:dyDescent="0.35">
      <c r="A543" s="45">
        <v>4305</v>
      </c>
      <c r="B543" s="2" t="s">
        <v>108</v>
      </c>
      <c r="C543" s="57" t="s">
        <v>107</v>
      </c>
      <c r="D543" s="1" t="s">
        <v>0</v>
      </c>
      <c r="E543" s="1" t="s">
        <v>0</v>
      </c>
      <c r="F543" s="1" t="s">
        <v>0</v>
      </c>
      <c r="G543" s="1" t="s">
        <v>0</v>
      </c>
      <c r="H543" s="1" t="s">
        <v>0</v>
      </c>
      <c r="I543" s="1" t="s">
        <v>0</v>
      </c>
      <c r="J543" s="1">
        <v>0.26923076923076922</v>
      </c>
      <c r="K543" s="51" t="s">
        <v>0</v>
      </c>
      <c r="L543" s="1" t="s">
        <v>0</v>
      </c>
    </row>
    <row r="544" spans="1:12" ht="14.5" x14ac:dyDescent="0.35">
      <c r="A544" s="45">
        <v>6355</v>
      </c>
      <c r="B544" s="2" t="s">
        <v>106</v>
      </c>
      <c r="C544" s="57" t="s">
        <v>105</v>
      </c>
      <c r="D544" s="1" t="s">
        <v>0</v>
      </c>
      <c r="E544" s="1" t="s">
        <v>0</v>
      </c>
      <c r="F544" s="1" t="s">
        <v>0</v>
      </c>
      <c r="G544" s="1" t="s">
        <v>0</v>
      </c>
      <c r="H544" s="1" t="s">
        <v>0</v>
      </c>
      <c r="I544" s="1" t="s">
        <v>0</v>
      </c>
      <c r="J544" s="1">
        <v>0.36842105263157893</v>
      </c>
      <c r="K544" s="51" t="s">
        <v>0</v>
      </c>
      <c r="L544" s="1" t="s">
        <v>0</v>
      </c>
    </row>
    <row r="545" spans="1:12" ht="14.5" x14ac:dyDescent="0.35">
      <c r="A545" s="45">
        <v>91340</v>
      </c>
      <c r="B545" s="2" t="s">
        <v>104</v>
      </c>
      <c r="C545" s="57" t="s">
        <v>103</v>
      </c>
      <c r="D545" s="1" t="s">
        <v>0</v>
      </c>
      <c r="E545" s="1" t="s">
        <v>0</v>
      </c>
      <c r="F545" s="1" t="s">
        <v>0</v>
      </c>
      <c r="G545" s="1" t="s">
        <v>0</v>
      </c>
      <c r="H545" s="1" t="s">
        <v>0</v>
      </c>
      <c r="I545" s="1" t="s">
        <v>0</v>
      </c>
      <c r="J545" s="1" t="s">
        <v>0</v>
      </c>
      <c r="K545" s="3" t="s">
        <v>0</v>
      </c>
      <c r="L545" s="3" t="s">
        <v>0</v>
      </c>
    </row>
    <row r="546" spans="1:12" ht="14.5" x14ac:dyDescent="0.35">
      <c r="A546" s="45">
        <v>92978</v>
      </c>
      <c r="B546" s="2" t="s">
        <v>102</v>
      </c>
      <c r="C546" s="57" t="s">
        <v>101</v>
      </c>
      <c r="D546" s="1" t="s">
        <v>1198</v>
      </c>
      <c r="E546" s="1" t="s">
        <v>3</v>
      </c>
      <c r="F546" s="1">
        <v>0.18181818181818182</v>
      </c>
      <c r="G546" s="1" t="s">
        <v>3</v>
      </c>
      <c r="H546" s="1" t="s">
        <v>0</v>
      </c>
      <c r="I546" s="1" t="s">
        <v>0</v>
      </c>
      <c r="J546" s="1">
        <v>0.51190476190476186</v>
      </c>
      <c r="K546" s="3">
        <v>33.008658008658003</v>
      </c>
      <c r="L546" s="3" t="s">
        <v>4</v>
      </c>
    </row>
    <row r="547" spans="1:12" ht="14.5" x14ac:dyDescent="0.35">
      <c r="A547" s="45">
        <v>90287</v>
      </c>
      <c r="B547" s="2" t="s">
        <v>100</v>
      </c>
      <c r="C547" s="57" t="s">
        <v>99</v>
      </c>
      <c r="D547" s="1">
        <v>0.75</v>
      </c>
      <c r="E547" s="1" t="s">
        <v>4</v>
      </c>
      <c r="F547" s="1">
        <v>0.16666666666666666</v>
      </c>
      <c r="G547" s="1" t="s">
        <v>3</v>
      </c>
      <c r="H547" s="1" t="s">
        <v>0</v>
      </c>
      <c r="I547" s="1" t="s">
        <v>0</v>
      </c>
      <c r="J547" s="1">
        <v>0.44748858447488582</v>
      </c>
      <c r="K547" s="52">
        <v>28.082191780821919</v>
      </c>
      <c r="L547" s="3" t="s">
        <v>3</v>
      </c>
    </row>
    <row r="548" spans="1:12" ht="14.5" x14ac:dyDescent="0.35">
      <c r="A548" s="45">
        <v>91250</v>
      </c>
      <c r="B548" s="2" t="s">
        <v>98</v>
      </c>
      <c r="C548" s="57" t="s">
        <v>97</v>
      </c>
      <c r="D548" s="1" t="s">
        <v>0</v>
      </c>
      <c r="E548" s="1" t="s">
        <v>0</v>
      </c>
      <c r="F548" s="1" t="s">
        <v>0</v>
      </c>
      <c r="G548" s="1" t="s">
        <v>0</v>
      </c>
      <c r="H548" s="1" t="s">
        <v>0</v>
      </c>
      <c r="I548" s="1" t="s">
        <v>0</v>
      </c>
      <c r="J548" s="1">
        <v>0.27848101265822783</v>
      </c>
      <c r="K548" s="51" t="s">
        <v>0</v>
      </c>
      <c r="L548" s="1" t="s">
        <v>0</v>
      </c>
    </row>
    <row r="549" spans="1:12" ht="14.5" x14ac:dyDescent="0.35">
      <c r="A549" s="45">
        <v>92976</v>
      </c>
      <c r="B549" s="2" t="s">
        <v>96</v>
      </c>
      <c r="C549" s="57" t="s">
        <v>95</v>
      </c>
      <c r="D549" s="1" t="s">
        <v>0</v>
      </c>
      <c r="E549" s="1" t="s">
        <v>0</v>
      </c>
      <c r="F549" s="1" t="s">
        <v>0</v>
      </c>
      <c r="G549" s="1" t="s">
        <v>0</v>
      </c>
      <c r="H549" s="1" t="s">
        <v>0</v>
      </c>
      <c r="I549" s="1" t="s">
        <v>0</v>
      </c>
      <c r="J549" s="1" t="s">
        <v>0</v>
      </c>
      <c r="K549" s="3" t="s">
        <v>0</v>
      </c>
      <c r="L549" s="3" t="s">
        <v>0</v>
      </c>
    </row>
    <row r="550" spans="1:12" ht="14.5" x14ac:dyDescent="0.35">
      <c r="A550" s="45">
        <v>4264</v>
      </c>
      <c r="B550" s="2" t="s">
        <v>94</v>
      </c>
      <c r="C550" s="57" t="s">
        <v>93</v>
      </c>
      <c r="D550" s="1">
        <v>0.94594594594594594</v>
      </c>
      <c r="E550" s="1" t="s">
        <v>4</v>
      </c>
      <c r="F550" s="1">
        <v>3.3333333333333333E-2</v>
      </c>
      <c r="G550" s="1" t="s">
        <v>4</v>
      </c>
      <c r="H550" s="1" t="s">
        <v>0</v>
      </c>
      <c r="I550" s="1" t="s">
        <v>0</v>
      </c>
      <c r="J550" s="1">
        <v>0.27952755905511811</v>
      </c>
      <c r="K550" s="52">
        <v>24.619422572178479</v>
      </c>
      <c r="L550" s="3" t="s">
        <v>3</v>
      </c>
    </row>
    <row r="551" spans="1:12" ht="14.5" x14ac:dyDescent="0.35">
      <c r="A551" s="45">
        <v>4288</v>
      </c>
      <c r="B551" s="2" t="s">
        <v>92</v>
      </c>
      <c r="C551" s="57" t="s">
        <v>91</v>
      </c>
      <c r="D551" s="1" t="s">
        <v>0</v>
      </c>
      <c r="E551" s="1" t="s">
        <v>0</v>
      </c>
      <c r="F551" s="1" t="s">
        <v>0</v>
      </c>
      <c r="G551" s="1" t="s">
        <v>0</v>
      </c>
      <c r="H551" s="1" t="s">
        <v>0</v>
      </c>
      <c r="I551" s="1" t="s">
        <v>0</v>
      </c>
      <c r="J551" s="1" t="s">
        <v>0</v>
      </c>
      <c r="K551" s="1" t="s">
        <v>0</v>
      </c>
      <c r="L551" s="1" t="s">
        <v>0</v>
      </c>
    </row>
    <row r="552" spans="1:12" ht="14.5" x14ac:dyDescent="0.35">
      <c r="A552" s="45">
        <v>4450</v>
      </c>
      <c r="B552" s="2" t="s">
        <v>90</v>
      </c>
      <c r="C552" s="57" t="s">
        <v>89</v>
      </c>
      <c r="D552" s="1">
        <v>0.92307692307692313</v>
      </c>
      <c r="E552" s="1" t="s">
        <v>4</v>
      </c>
      <c r="F552" s="1">
        <v>4.5454545454545456E-2</v>
      </c>
      <c r="G552" s="1" t="s">
        <v>4</v>
      </c>
      <c r="H552" s="1" t="s">
        <v>0</v>
      </c>
      <c r="I552" s="1" t="s">
        <v>0</v>
      </c>
      <c r="J552" s="1">
        <v>0.10576923076923077</v>
      </c>
      <c r="K552" s="52">
        <v>6.0314685314685317</v>
      </c>
      <c r="L552" s="3" t="s">
        <v>3</v>
      </c>
    </row>
    <row r="553" spans="1:12" ht="14.5" x14ac:dyDescent="0.35">
      <c r="A553" s="45">
        <v>4168</v>
      </c>
      <c r="B553" s="2" t="s">
        <v>88</v>
      </c>
      <c r="C553" s="57" t="s">
        <v>87</v>
      </c>
      <c r="D553" s="1" t="s">
        <v>0</v>
      </c>
      <c r="E553" s="1" t="s">
        <v>0</v>
      </c>
      <c r="F553" s="1" t="s">
        <v>0</v>
      </c>
      <c r="G553" s="1" t="s">
        <v>0</v>
      </c>
      <c r="H553" s="1" t="s">
        <v>0</v>
      </c>
      <c r="I553" s="1" t="s">
        <v>0</v>
      </c>
      <c r="J553" s="1">
        <v>0.48888888888888887</v>
      </c>
      <c r="K553" s="51" t="s">
        <v>0</v>
      </c>
      <c r="L553" s="1" t="s">
        <v>0</v>
      </c>
    </row>
    <row r="554" spans="1:12" ht="14.5" x14ac:dyDescent="0.35">
      <c r="A554" s="45">
        <v>4215</v>
      </c>
      <c r="B554" s="2" t="s">
        <v>86</v>
      </c>
      <c r="C554" s="57" t="s">
        <v>85</v>
      </c>
      <c r="D554" s="1" t="s">
        <v>0</v>
      </c>
      <c r="E554" s="1" t="s">
        <v>0</v>
      </c>
      <c r="F554" s="1" t="s">
        <v>0</v>
      </c>
      <c r="G554" s="1" t="s">
        <v>0</v>
      </c>
      <c r="H554" s="1" t="s">
        <v>0</v>
      </c>
      <c r="I554" s="1" t="s">
        <v>0</v>
      </c>
      <c r="J554" s="1">
        <v>0.8</v>
      </c>
      <c r="K554" s="51" t="s">
        <v>0</v>
      </c>
      <c r="L554" s="1" t="s">
        <v>0</v>
      </c>
    </row>
    <row r="555" spans="1:12" ht="14.5" x14ac:dyDescent="0.35">
      <c r="A555" s="45">
        <v>4376</v>
      </c>
      <c r="B555" s="2" t="s">
        <v>84</v>
      </c>
      <c r="C555" s="57" t="s">
        <v>83</v>
      </c>
      <c r="D555" s="1" t="s">
        <v>0</v>
      </c>
      <c r="E555" s="1" t="s">
        <v>0</v>
      </c>
      <c r="F555" s="1" t="s">
        <v>0</v>
      </c>
      <c r="G555" s="1" t="s">
        <v>0</v>
      </c>
      <c r="H555" s="1" t="s">
        <v>0</v>
      </c>
      <c r="I555" s="1" t="s">
        <v>0</v>
      </c>
      <c r="J555" s="1">
        <v>0.5</v>
      </c>
      <c r="K555" s="51" t="s">
        <v>0</v>
      </c>
      <c r="L555" s="1" t="s">
        <v>0</v>
      </c>
    </row>
    <row r="556" spans="1:12" ht="14.5" x14ac:dyDescent="0.35">
      <c r="A556" s="45">
        <v>4225</v>
      </c>
      <c r="B556" s="2" t="s">
        <v>82</v>
      </c>
      <c r="C556" s="57" t="s">
        <v>81</v>
      </c>
      <c r="D556" s="1" t="s">
        <v>0</v>
      </c>
      <c r="E556" s="1" t="s">
        <v>0</v>
      </c>
      <c r="F556" s="1" t="s">
        <v>0</v>
      </c>
      <c r="G556" s="1" t="s">
        <v>0</v>
      </c>
      <c r="H556" s="1" t="s">
        <v>0</v>
      </c>
      <c r="I556" s="1" t="s">
        <v>0</v>
      </c>
      <c r="J556" s="1">
        <v>0.41666666666666669</v>
      </c>
      <c r="K556" s="51" t="s">
        <v>0</v>
      </c>
      <c r="L556" s="1" t="s">
        <v>0</v>
      </c>
    </row>
    <row r="557" spans="1:12" ht="14.5" x14ac:dyDescent="0.35">
      <c r="A557" s="45">
        <v>90859</v>
      </c>
      <c r="B557" s="2" t="s">
        <v>80</v>
      </c>
      <c r="C557" s="57" t="s">
        <v>79</v>
      </c>
      <c r="D557" s="1" t="s">
        <v>0</v>
      </c>
      <c r="E557" s="1" t="s">
        <v>0</v>
      </c>
      <c r="F557" s="1" t="s">
        <v>0</v>
      </c>
      <c r="G557" s="1" t="s">
        <v>0</v>
      </c>
      <c r="H557" s="1" t="s">
        <v>0</v>
      </c>
      <c r="I557" s="1" t="s">
        <v>0</v>
      </c>
      <c r="J557" s="1" t="s">
        <v>0</v>
      </c>
      <c r="K557" s="1" t="s">
        <v>0</v>
      </c>
      <c r="L557" s="1" t="s">
        <v>0</v>
      </c>
    </row>
    <row r="558" spans="1:12" ht="14.5" x14ac:dyDescent="0.35">
      <c r="A558" s="45">
        <v>4197</v>
      </c>
      <c r="B558" s="2" t="s">
        <v>78</v>
      </c>
      <c r="C558" s="57" t="s">
        <v>77</v>
      </c>
      <c r="D558" s="1" t="s">
        <v>1197</v>
      </c>
      <c r="E558" s="1" t="s">
        <v>4</v>
      </c>
      <c r="F558" s="1" t="s">
        <v>0</v>
      </c>
      <c r="G558" s="1" t="s">
        <v>0</v>
      </c>
      <c r="H558" s="1" t="s">
        <v>0</v>
      </c>
      <c r="I558" s="1" t="s">
        <v>0</v>
      </c>
      <c r="J558" s="1" t="s">
        <v>0</v>
      </c>
      <c r="K558" s="51" t="s">
        <v>0</v>
      </c>
      <c r="L558" s="1" t="s">
        <v>0</v>
      </c>
    </row>
    <row r="559" spans="1:12" ht="14.5" x14ac:dyDescent="0.35">
      <c r="A559" s="45">
        <v>79073</v>
      </c>
      <c r="B559" s="2" t="s">
        <v>76</v>
      </c>
      <c r="C559" s="57" t="s">
        <v>75</v>
      </c>
      <c r="D559" s="1" t="s">
        <v>0</v>
      </c>
      <c r="E559" s="1" t="s">
        <v>0</v>
      </c>
      <c r="F559" s="1" t="s">
        <v>0</v>
      </c>
      <c r="G559" s="1" t="s">
        <v>0</v>
      </c>
      <c r="H559" s="1" t="s">
        <v>0</v>
      </c>
      <c r="I559" s="1" t="s">
        <v>0</v>
      </c>
      <c r="J559" s="1">
        <v>0.48979591836734693</v>
      </c>
      <c r="K559" s="51" t="s">
        <v>0</v>
      </c>
      <c r="L559" s="1" t="s">
        <v>0</v>
      </c>
    </row>
    <row r="560" spans="1:12" ht="14.5" x14ac:dyDescent="0.35">
      <c r="A560" s="45">
        <v>79979</v>
      </c>
      <c r="B560" s="2" t="s">
        <v>74</v>
      </c>
      <c r="C560" s="57" t="s">
        <v>73</v>
      </c>
      <c r="D560" s="1" t="s">
        <v>0</v>
      </c>
      <c r="E560" s="1" t="s">
        <v>0</v>
      </c>
      <c r="F560" s="1" t="s">
        <v>0</v>
      </c>
      <c r="G560" s="1" t="s">
        <v>0</v>
      </c>
      <c r="H560" s="1" t="s">
        <v>0</v>
      </c>
      <c r="I560" s="1" t="s">
        <v>0</v>
      </c>
      <c r="J560" s="1">
        <v>0.34482758620689657</v>
      </c>
      <c r="K560" s="51" t="s">
        <v>0</v>
      </c>
      <c r="L560" s="1" t="s">
        <v>0</v>
      </c>
    </row>
    <row r="561" spans="1:12" ht="14.5" x14ac:dyDescent="0.35">
      <c r="A561" s="45">
        <v>6374</v>
      </c>
      <c r="B561" s="2" t="s">
        <v>72</v>
      </c>
      <c r="C561" s="57" t="s">
        <v>71</v>
      </c>
      <c r="D561" s="1" t="s">
        <v>0</v>
      </c>
      <c r="E561" s="1" t="s">
        <v>0</v>
      </c>
      <c r="F561" s="1" t="s">
        <v>0</v>
      </c>
      <c r="G561" s="1" t="s">
        <v>0</v>
      </c>
      <c r="H561" s="1" t="s">
        <v>0</v>
      </c>
      <c r="I561" s="1" t="s">
        <v>0</v>
      </c>
      <c r="J561" s="1" t="s">
        <v>0</v>
      </c>
      <c r="K561" s="1" t="s">
        <v>0</v>
      </c>
      <c r="L561" s="1" t="s">
        <v>0</v>
      </c>
    </row>
    <row r="562" spans="1:12" ht="14.5" x14ac:dyDescent="0.35">
      <c r="A562" s="45">
        <v>4403</v>
      </c>
      <c r="B562" s="2" t="s">
        <v>70</v>
      </c>
      <c r="C562" s="57" t="s">
        <v>69</v>
      </c>
      <c r="D562" s="1">
        <v>0.6718146718146718</v>
      </c>
      <c r="E562" s="1" t="s">
        <v>4</v>
      </c>
      <c r="F562" s="1">
        <v>6.0790273556231005E-2</v>
      </c>
      <c r="G562" s="1" t="s">
        <v>4</v>
      </c>
      <c r="H562" s="1">
        <v>0.31578947368421051</v>
      </c>
      <c r="I562" s="1" t="s">
        <v>4</v>
      </c>
      <c r="J562" s="1">
        <v>0.29100529100529099</v>
      </c>
      <c r="K562" s="52">
        <v>23.021501744905997</v>
      </c>
      <c r="L562" s="3" t="s">
        <v>3</v>
      </c>
    </row>
    <row r="563" spans="1:12" ht="14.5" x14ac:dyDescent="0.35">
      <c r="A563" s="45">
        <v>4422</v>
      </c>
      <c r="B563" s="2" t="s">
        <v>68</v>
      </c>
      <c r="C563" s="57" t="s">
        <v>67</v>
      </c>
      <c r="D563" s="1" t="s">
        <v>0</v>
      </c>
      <c r="E563" s="1" t="s">
        <v>0</v>
      </c>
      <c r="F563" s="1" t="s">
        <v>0</v>
      </c>
      <c r="G563" s="1" t="s">
        <v>0</v>
      </c>
      <c r="H563" s="1" t="s">
        <v>0</v>
      </c>
      <c r="I563" s="1" t="s">
        <v>0</v>
      </c>
      <c r="J563" s="1" t="s">
        <v>0</v>
      </c>
      <c r="K563" s="1" t="s">
        <v>0</v>
      </c>
      <c r="L563" s="1" t="s">
        <v>0</v>
      </c>
    </row>
    <row r="564" spans="1:12" ht="14.5" x14ac:dyDescent="0.35">
      <c r="A564" s="45">
        <v>4310</v>
      </c>
      <c r="B564" s="2" t="s">
        <v>66</v>
      </c>
      <c r="C564" s="57" t="s">
        <v>65</v>
      </c>
      <c r="D564" s="1" t="s">
        <v>0</v>
      </c>
      <c r="E564" s="1" t="s">
        <v>0</v>
      </c>
      <c r="F564" s="1" t="s">
        <v>0</v>
      </c>
      <c r="G564" s="1" t="s">
        <v>0</v>
      </c>
      <c r="H564" s="1" t="s">
        <v>0</v>
      </c>
      <c r="I564" s="1" t="s">
        <v>0</v>
      </c>
      <c r="J564" s="1">
        <v>0.52631578947368418</v>
      </c>
      <c r="K564" s="51" t="s">
        <v>0</v>
      </c>
      <c r="L564" s="1" t="s">
        <v>0</v>
      </c>
    </row>
    <row r="565" spans="1:12" ht="14.5" x14ac:dyDescent="0.35">
      <c r="A565" s="45">
        <v>4277</v>
      </c>
      <c r="B565" s="2" t="s">
        <v>64</v>
      </c>
      <c r="C565" s="57" t="s">
        <v>63</v>
      </c>
      <c r="D565" s="1" t="s">
        <v>1198</v>
      </c>
      <c r="E565" s="1" t="s">
        <v>3</v>
      </c>
      <c r="F565" s="1">
        <v>7.1428571428571425E-2</v>
      </c>
      <c r="G565" s="1" t="s">
        <v>4</v>
      </c>
      <c r="H565" s="1" t="s">
        <v>0</v>
      </c>
      <c r="I565" s="1" t="s">
        <v>0</v>
      </c>
      <c r="J565" s="1">
        <v>0.28813559322033899</v>
      </c>
      <c r="K565" s="52">
        <v>21.670702179176757</v>
      </c>
      <c r="L565" s="3" t="s">
        <v>3</v>
      </c>
    </row>
    <row r="566" spans="1:12" ht="14.5" x14ac:dyDescent="0.35">
      <c r="A566" s="45">
        <v>4413</v>
      </c>
      <c r="B566" s="2" t="s">
        <v>62</v>
      </c>
      <c r="C566" s="57" t="s">
        <v>61</v>
      </c>
      <c r="D566" s="1">
        <v>0.95833333333333337</v>
      </c>
      <c r="E566" s="1" t="s">
        <v>3</v>
      </c>
      <c r="F566" s="1">
        <v>0.20588235294117646</v>
      </c>
      <c r="G566" s="1" t="s">
        <v>3</v>
      </c>
      <c r="H566" s="1">
        <v>0.76923076923076927</v>
      </c>
      <c r="I566" s="1" t="s">
        <v>3</v>
      </c>
      <c r="J566" s="1">
        <v>0.68743615934627167</v>
      </c>
      <c r="K566" s="52">
        <v>48.15538064050952</v>
      </c>
      <c r="L566" s="3" t="s">
        <v>4</v>
      </c>
    </row>
    <row r="567" spans="1:12" ht="14.5" x14ac:dyDescent="0.35">
      <c r="A567" s="45">
        <v>4380</v>
      </c>
      <c r="B567" s="2" t="s">
        <v>60</v>
      </c>
      <c r="C567" s="57" t="s">
        <v>59</v>
      </c>
      <c r="D567" s="1" t="s">
        <v>0</v>
      </c>
      <c r="E567" s="1" t="s">
        <v>0</v>
      </c>
      <c r="F567" s="1" t="s">
        <v>0</v>
      </c>
      <c r="G567" s="1" t="s">
        <v>0</v>
      </c>
      <c r="H567" s="1" t="s">
        <v>0</v>
      </c>
      <c r="I567" s="1" t="s">
        <v>0</v>
      </c>
      <c r="J567" s="1" t="s">
        <v>0</v>
      </c>
      <c r="K567" s="1" t="s">
        <v>0</v>
      </c>
      <c r="L567" s="1" t="s">
        <v>0</v>
      </c>
    </row>
    <row r="568" spans="1:12" ht="14.5" x14ac:dyDescent="0.35">
      <c r="A568" s="45">
        <v>79957</v>
      </c>
      <c r="B568" s="2" t="s">
        <v>58</v>
      </c>
      <c r="C568" s="57" t="s">
        <v>57</v>
      </c>
      <c r="D568" s="1" t="s">
        <v>0</v>
      </c>
      <c r="E568" s="1" t="s">
        <v>0</v>
      </c>
      <c r="F568" s="1" t="s">
        <v>0</v>
      </c>
      <c r="G568" s="1" t="s">
        <v>0</v>
      </c>
      <c r="H568" s="1" t="s">
        <v>0</v>
      </c>
      <c r="I568" s="1" t="s">
        <v>0</v>
      </c>
      <c r="J568" s="1">
        <v>0.57692307692307687</v>
      </c>
      <c r="K568" s="51" t="s">
        <v>0</v>
      </c>
      <c r="L568" s="1" t="s">
        <v>0</v>
      </c>
    </row>
    <row r="569" spans="1:12" ht="14.5" x14ac:dyDescent="0.35">
      <c r="A569" s="45">
        <v>4190</v>
      </c>
      <c r="B569" s="2" t="s">
        <v>56</v>
      </c>
      <c r="C569" s="57" t="s">
        <v>55</v>
      </c>
      <c r="D569" s="1" t="s">
        <v>0</v>
      </c>
      <c r="E569" s="1" t="s">
        <v>0</v>
      </c>
      <c r="F569" s="1" t="s">
        <v>0</v>
      </c>
      <c r="G569" s="1" t="s">
        <v>0</v>
      </c>
      <c r="H569" s="1" t="s">
        <v>0</v>
      </c>
      <c r="I569" s="1" t="s">
        <v>0</v>
      </c>
      <c r="J569" s="1" t="s">
        <v>0</v>
      </c>
      <c r="K569" s="1" t="s">
        <v>0</v>
      </c>
      <c r="L569" s="1" t="s">
        <v>0</v>
      </c>
    </row>
    <row r="570" spans="1:12" ht="14.5" x14ac:dyDescent="0.35">
      <c r="A570" s="45">
        <v>1000291</v>
      </c>
      <c r="B570" s="2" t="s">
        <v>54</v>
      </c>
      <c r="C570" s="57" t="s">
        <v>53</v>
      </c>
      <c r="D570" s="1" t="s">
        <v>0</v>
      </c>
      <c r="E570" s="1" t="s">
        <v>0</v>
      </c>
      <c r="F570" s="1" t="s">
        <v>0</v>
      </c>
      <c r="G570" s="1" t="s">
        <v>0</v>
      </c>
      <c r="H570" s="1" t="s">
        <v>0</v>
      </c>
      <c r="I570" s="1" t="s">
        <v>0</v>
      </c>
      <c r="J570" s="1" t="s">
        <v>0</v>
      </c>
      <c r="K570" s="3" t="s">
        <v>0</v>
      </c>
      <c r="L570" s="3" t="s">
        <v>0</v>
      </c>
    </row>
    <row r="571" spans="1:12" ht="14.5" x14ac:dyDescent="0.35">
      <c r="A571" s="45">
        <v>90317</v>
      </c>
      <c r="B571" s="2" t="s">
        <v>52</v>
      </c>
      <c r="C571" s="57" t="s">
        <v>51</v>
      </c>
      <c r="D571" s="1" t="s">
        <v>0</v>
      </c>
      <c r="E571" s="1" t="s">
        <v>0</v>
      </c>
      <c r="F571" s="1" t="s">
        <v>0</v>
      </c>
      <c r="G571" s="1" t="s">
        <v>0</v>
      </c>
      <c r="H571" s="1" t="s">
        <v>0</v>
      </c>
      <c r="I571" s="1" t="s">
        <v>0</v>
      </c>
      <c r="J571" s="1">
        <v>0.28000000000000003</v>
      </c>
      <c r="K571" s="51" t="s">
        <v>0</v>
      </c>
      <c r="L571" s="1" t="s">
        <v>0</v>
      </c>
    </row>
    <row r="572" spans="1:12" ht="14.5" x14ac:dyDescent="0.35">
      <c r="A572" s="45">
        <v>80992</v>
      </c>
      <c r="B572" s="2" t="s">
        <v>50</v>
      </c>
      <c r="C572" s="57" t="s">
        <v>49</v>
      </c>
      <c r="D572" s="1" t="s">
        <v>0</v>
      </c>
      <c r="E572" s="1" t="s">
        <v>0</v>
      </c>
      <c r="F572" s="1" t="s">
        <v>0</v>
      </c>
      <c r="G572" s="1" t="s">
        <v>0</v>
      </c>
      <c r="H572" s="1" t="s">
        <v>0</v>
      </c>
      <c r="I572" s="1" t="s">
        <v>0</v>
      </c>
      <c r="J572" s="1" t="s">
        <v>0</v>
      </c>
      <c r="K572" s="1" t="s">
        <v>0</v>
      </c>
      <c r="L572" s="1" t="s">
        <v>0</v>
      </c>
    </row>
    <row r="573" spans="1:12" ht="14.5" x14ac:dyDescent="0.35">
      <c r="A573" s="45">
        <v>4162</v>
      </c>
      <c r="B573" s="2" t="s">
        <v>48</v>
      </c>
      <c r="C573" s="57" t="s">
        <v>47</v>
      </c>
      <c r="D573" s="1" t="s">
        <v>0</v>
      </c>
      <c r="E573" s="1" t="s">
        <v>0</v>
      </c>
      <c r="F573" s="1" t="s">
        <v>0</v>
      </c>
      <c r="G573" s="1" t="s">
        <v>0</v>
      </c>
      <c r="H573" s="1" t="s">
        <v>0</v>
      </c>
      <c r="I573" s="1" t="s">
        <v>0</v>
      </c>
      <c r="J573" s="1">
        <v>0.23076923076923078</v>
      </c>
      <c r="K573" s="51" t="s">
        <v>0</v>
      </c>
      <c r="L573" s="1" t="s">
        <v>0</v>
      </c>
    </row>
    <row r="574" spans="1:12" ht="14.5" x14ac:dyDescent="0.35">
      <c r="A574" s="45">
        <v>92985</v>
      </c>
      <c r="B574" s="2" t="s">
        <v>46</v>
      </c>
      <c r="C574" s="57" t="s">
        <v>45</v>
      </c>
      <c r="D574" s="1" t="s">
        <v>0</v>
      </c>
      <c r="E574" s="1" t="s">
        <v>0</v>
      </c>
      <c r="F574" s="1" t="s">
        <v>0</v>
      </c>
      <c r="G574" s="1" t="s">
        <v>0</v>
      </c>
      <c r="H574" s="1" t="s">
        <v>0</v>
      </c>
      <c r="I574" s="1" t="s">
        <v>0</v>
      </c>
      <c r="J574" s="1">
        <v>0.1111111111111111</v>
      </c>
      <c r="K574" s="50" t="s">
        <v>0</v>
      </c>
      <c r="L574" s="3" t="s">
        <v>0</v>
      </c>
    </row>
    <row r="575" spans="1:12" ht="14.5" x14ac:dyDescent="0.35">
      <c r="A575" s="45">
        <v>4339</v>
      </c>
      <c r="B575" s="2" t="s">
        <v>44</v>
      </c>
      <c r="C575" s="57" t="s">
        <v>43</v>
      </c>
      <c r="D575" s="1" t="s">
        <v>0</v>
      </c>
      <c r="E575" s="1" t="s">
        <v>0</v>
      </c>
      <c r="F575" s="1" t="s">
        <v>0</v>
      </c>
      <c r="G575" s="1" t="s">
        <v>0</v>
      </c>
      <c r="H575" s="1" t="s">
        <v>0</v>
      </c>
      <c r="I575" s="1" t="s">
        <v>0</v>
      </c>
      <c r="J575" s="1">
        <v>0.74509803921568629</v>
      </c>
      <c r="K575" s="51" t="s">
        <v>0</v>
      </c>
      <c r="L575" s="1" t="s">
        <v>0</v>
      </c>
    </row>
    <row r="576" spans="1:12" ht="14.5" x14ac:dyDescent="0.35">
      <c r="A576" s="45">
        <v>91948</v>
      </c>
      <c r="B576" s="2" t="s">
        <v>42</v>
      </c>
      <c r="C576" s="57" t="s">
        <v>41</v>
      </c>
      <c r="D576" s="1">
        <v>0.72727272727272729</v>
      </c>
      <c r="E576" s="1" t="s">
        <v>4</v>
      </c>
      <c r="F576" s="1" t="s">
        <v>1197</v>
      </c>
      <c r="G576" s="1" t="s">
        <v>4</v>
      </c>
      <c r="H576" s="1" t="s">
        <v>0</v>
      </c>
      <c r="I576" s="1" t="s">
        <v>0</v>
      </c>
      <c r="J576" s="1">
        <v>5.4945054945054944E-2</v>
      </c>
      <c r="K576" s="3">
        <v>5.4945054945054945</v>
      </c>
      <c r="L576" s="3" t="s">
        <v>3</v>
      </c>
    </row>
    <row r="577" spans="1:12" ht="14.5" x14ac:dyDescent="0.35">
      <c r="A577" s="45">
        <v>4260</v>
      </c>
      <c r="B577" s="2" t="s">
        <v>40</v>
      </c>
      <c r="C577" s="57" t="s">
        <v>39</v>
      </c>
      <c r="D577" s="1">
        <v>0.87209302325581395</v>
      </c>
      <c r="E577" s="1" t="s">
        <v>4</v>
      </c>
      <c r="F577" s="1">
        <v>5.6537102473498232E-2</v>
      </c>
      <c r="G577" s="1" t="s">
        <v>4</v>
      </c>
      <c r="H577" s="1">
        <v>0.70588235294117652</v>
      </c>
      <c r="I577" s="1" t="s">
        <v>3</v>
      </c>
      <c r="J577" s="1">
        <v>0.30052083333333335</v>
      </c>
      <c r="K577" s="52">
        <v>24.398373085983511</v>
      </c>
      <c r="L577" s="3" t="s">
        <v>3</v>
      </c>
    </row>
    <row r="578" spans="1:12" ht="14.5" x14ac:dyDescent="0.35">
      <c r="A578" s="45">
        <v>4504</v>
      </c>
      <c r="B578" s="2" t="s">
        <v>38</v>
      </c>
      <c r="C578" s="57" t="s">
        <v>37</v>
      </c>
      <c r="D578" s="1" t="s">
        <v>0</v>
      </c>
      <c r="E578" s="1" t="s">
        <v>0</v>
      </c>
      <c r="F578" s="1" t="s">
        <v>0</v>
      </c>
      <c r="G578" s="1" t="s">
        <v>0</v>
      </c>
      <c r="H578" s="1" t="s">
        <v>0</v>
      </c>
      <c r="I578" s="1" t="s">
        <v>0</v>
      </c>
      <c r="J578" s="1">
        <v>0.4</v>
      </c>
      <c r="K578" s="51" t="s">
        <v>0</v>
      </c>
      <c r="L578" s="1" t="s">
        <v>0</v>
      </c>
    </row>
    <row r="579" spans="1:12" ht="14.5" x14ac:dyDescent="0.35">
      <c r="A579" s="45">
        <v>4512</v>
      </c>
      <c r="B579" s="2" t="s">
        <v>36</v>
      </c>
      <c r="C579" s="57" t="s">
        <v>35</v>
      </c>
      <c r="D579" s="1" t="s">
        <v>0</v>
      </c>
      <c r="E579" s="1" t="s">
        <v>0</v>
      </c>
      <c r="F579" s="1" t="s">
        <v>0</v>
      </c>
      <c r="G579" s="1" t="s">
        <v>0</v>
      </c>
      <c r="H579" s="1" t="s">
        <v>0</v>
      </c>
      <c r="I579" s="1" t="s">
        <v>0</v>
      </c>
      <c r="J579" s="1" t="s">
        <v>0</v>
      </c>
      <c r="K579" s="1" t="s">
        <v>0</v>
      </c>
      <c r="L579" s="1" t="s">
        <v>0</v>
      </c>
    </row>
    <row r="580" spans="1:12" ht="14.5" x14ac:dyDescent="0.35">
      <c r="A580" s="45">
        <v>79497</v>
      </c>
      <c r="B580" s="2" t="s">
        <v>34</v>
      </c>
      <c r="C580" s="57" t="s">
        <v>33</v>
      </c>
      <c r="D580" s="1" t="s">
        <v>0</v>
      </c>
      <c r="E580" s="1" t="s">
        <v>0</v>
      </c>
      <c r="F580" s="1" t="s">
        <v>0</v>
      </c>
      <c r="G580" s="1" t="s">
        <v>0</v>
      </c>
      <c r="H580" s="1" t="s">
        <v>0</v>
      </c>
      <c r="I580" s="1" t="s">
        <v>0</v>
      </c>
      <c r="J580" s="1" t="s">
        <v>0</v>
      </c>
      <c r="K580" s="1" t="s">
        <v>0</v>
      </c>
      <c r="L580" s="1" t="s">
        <v>0</v>
      </c>
    </row>
    <row r="581" spans="1:12" ht="14.5" x14ac:dyDescent="0.35">
      <c r="A581" s="45">
        <v>90036</v>
      </c>
      <c r="B581" s="2" t="s">
        <v>32</v>
      </c>
      <c r="C581" s="57" t="s">
        <v>31</v>
      </c>
      <c r="D581" s="1" t="s">
        <v>0</v>
      </c>
      <c r="E581" s="1" t="s">
        <v>0</v>
      </c>
      <c r="F581" s="1" t="s">
        <v>0</v>
      </c>
      <c r="G581" s="1" t="s">
        <v>0</v>
      </c>
      <c r="H581" s="1" t="s">
        <v>0</v>
      </c>
      <c r="I581" s="1" t="s">
        <v>0</v>
      </c>
      <c r="J581" s="1">
        <v>0.1388888888888889</v>
      </c>
      <c r="K581" s="51" t="s">
        <v>0</v>
      </c>
      <c r="L581" s="1" t="s">
        <v>0</v>
      </c>
    </row>
    <row r="582" spans="1:12" ht="14.5" x14ac:dyDescent="0.35">
      <c r="A582" s="45">
        <v>91937</v>
      </c>
      <c r="B582" s="2" t="s">
        <v>30</v>
      </c>
      <c r="C582" s="57" t="s">
        <v>29</v>
      </c>
      <c r="D582" s="1" t="s">
        <v>0</v>
      </c>
      <c r="E582" s="1" t="s">
        <v>0</v>
      </c>
      <c r="F582" s="1" t="s">
        <v>0</v>
      </c>
      <c r="G582" s="1" t="s">
        <v>0</v>
      </c>
      <c r="H582" s="1" t="s">
        <v>0</v>
      </c>
      <c r="I582" s="1" t="s">
        <v>0</v>
      </c>
      <c r="J582" s="1" t="s">
        <v>0</v>
      </c>
      <c r="K582" s="3" t="s">
        <v>0</v>
      </c>
      <c r="L582" s="3" t="s">
        <v>0</v>
      </c>
    </row>
    <row r="583" spans="1:12" ht="14.5" x14ac:dyDescent="0.35">
      <c r="A583" s="45">
        <v>4394</v>
      </c>
      <c r="B583" s="2" t="s">
        <v>28</v>
      </c>
      <c r="C583" s="57" t="s">
        <v>27</v>
      </c>
      <c r="D583" s="1">
        <v>0.90909090909090906</v>
      </c>
      <c r="E583" s="1" t="s">
        <v>4</v>
      </c>
      <c r="F583" s="1" t="s">
        <v>1197</v>
      </c>
      <c r="G583" s="1" t="s">
        <v>4</v>
      </c>
      <c r="H583" s="1" t="s">
        <v>0</v>
      </c>
      <c r="I583" s="1" t="s">
        <v>0</v>
      </c>
      <c r="J583" s="1">
        <v>7.3825503355704702E-2</v>
      </c>
      <c r="K583" s="52">
        <v>7.3825503355704702</v>
      </c>
      <c r="L583" s="3" t="s">
        <v>3</v>
      </c>
    </row>
    <row r="584" spans="1:12" ht="14.5" x14ac:dyDescent="0.35">
      <c r="A584" s="45">
        <v>4236</v>
      </c>
      <c r="B584" s="2" t="s">
        <v>26</v>
      </c>
      <c r="C584" s="57" t="s">
        <v>25</v>
      </c>
      <c r="D584" s="1">
        <v>0.91666666666666663</v>
      </c>
      <c r="E584" s="1" t="s">
        <v>4</v>
      </c>
      <c r="F584" s="1" t="s">
        <v>0</v>
      </c>
      <c r="G584" s="1" t="s">
        <v>0</v>
      </c>
      <c r="H584" s="1" t="s">
        <v>0</v>
      </c>
      <c r="I584" s="1" t="s">
        <v>0</v>
      </c>
      <c r="J584" s="1">
        <v>0.42499999999999999</v>
      </c>
      <c r="K584" s="51" t="s">
        <v>0</v>
      </c>
      <c r="L584" s="1" t="s">
        <v>0</v>
      </c>
    </row>
    <row r="585" spans="1:12" ht="14.5" x14ac:dyDescent="0.35">
      <c r="A585" s="45">
        <v>4170</v>
      </c>
      <c r="B585" s="2" t="s">
        <v>24</v>
      </c>
      <c r="C585" s="57" t="s">
        <v>23</v>
      </c>
      <c r="D585" s="1" t="s">
        <v>0</v>
      </c>
      <c r="E585" s="1" t="s">
        <v>0</v>
      </c>
      <c r="F585" s="1" t="s">
        <v>0</v>
      </c>
      <c r="G585" s="1" t="s">
        <v>0</v>
      </c>
      <c r="H585" s="1" t="s">
        <v>0</v>
      </c>
      <c r="I585" s="1" t="s">
        <v>0</v>
      </c>
      <c r="J585" s="1">
        <v>0.28813559322033899</v>
      </c>
      <c r="K585" s="51" t="s">
        <v>0</v>
      </c>
      <c r="L585" s="1" t="s">
        <v>0</v>
      </c>
    </row>
    <row r="586" spans="1:12" ht="14.5" x14ac:dyDescent="0.35">
      <c r="A586" s="45">
        <v>4193</v>
      </c>
      <c r="B586" s="2" t="s">
        <v>22</v>
      </c>
      <c r="C586" s="57" t="s">
        <v>21</v>
      </c>
      <c r="D586" s="1" t="s">
        <v>0</v>
      </c>
      <c r="E586" s="1" t="s">
        <v>0</v>
      </c>
      <c r="F586" s="1" t="s">
        <v>0</v>
      </c>
      <c r="G586" s="1" t="s">
        <v>0</v>
      </c>
      <c r="H586" s="1" t="s">
        <v>0</v>
      </c>
      <c r="I586" s="1" t="s">
        <v>0</v>
      </c>
      <c r="J586" s="1">
        <v>0.21052631578947367</v>
      </c>
      <c r="K586" s="51" t="s">
        <v>0</v>
      </c>
      <c r="L586" s="1" t="s">
        <v>0</v>
      </c>
    </row>
    <row r="587" spans="1:12" ht="14.5" x14ac:dyDescent="0.35">
      <c r="A587" s="45">
        <v>4261</v>
      </c>
      <c r="B587" s="2" t="s">
        <v>20</v>
      </c>
      <c r="C587" s="57" t="s">
        <v>19</v>
      </c>
      <c r="D587" s="1">
        <v>0.90909090909090906</v>
      </c>
      <c r="E587" s="1" t="s">
        <v>4</v>
      </c>
      <c r="F587" s="1" t="s">
        <v>0</v>
      </c>
      <c r="G587" s="1" t="s">
        <v>0</v>
      </c>
      <c r="H587" s="1" t="s">
        <v>0</v>
      </c>
      <c r="I587" s="1" t="s">
        <v>0</v>
      </c>
      <c r="J587" s="1">
        <v>0.22857142857142856</v>
      </c>
      <c r="K587" s="51" t="s">
        <v>0</v>
      </c>
      <c r="L587" s="1" t="s">
        <v>0</v>
      </c>
    </row>
    <row r="588" spans="1:12" ht="14.5" x14ac:dyDescent="0.35">
      <c r="A588" s="45">
        <v>4154</v>
      </c>
      <c r="B588" s="2" t="s">
        <v>18</v>
      </c>
      <c r="C588" s="57" t="s">
        <v>17</v>
      </c>
      <c r="D588" s="1" t="s">
        <v>1197</v>
      </c>
      <c r="E588" s="1" t="s">
        <v>4</v>
      </c>
      <c r="F588" s="1" t="s">
        <v>0</v>
      </c>
      <c r="G588" s="1" t="s">
        <v>0</v>
      </c>
      <c r="H588" s="1" t="s">
        <v>0</v>
      </c>
      <c r="I588" s="1" t="s">
        <v>0</v>
      </c>
      <c r="J588" s="1" t="s">
        <v>0</v>
      </c>
      <c r="K588" s="51" t="s">
        <v>0</v>
      </c>
      <c r="L588" s="1" t="s">
        <v>0</v>
      </c>
    </row>
    <row r="589" spans="1:12" ht="14.5" x14ac:dyDescent="0.35">
      <c r="A589" s="45">
        <v>4387</v>
      </c>
      <c r="B589" s="2" t="s">
        <v>16</v>
      </c>
      <c r="C589" s="57" t="s">
        <v>15</v>
      </c>
      <c r="D589" s="1" t="s">
        <v>1198</v>
      </c>
      <c r="E589" s="1" t="s">
        <v>3</v>
      </c>
      <c r="F589" s="1">
        <v>4.1666666666666664E-2</v>
      </c>
      <c r="G589" s="1" t="s">
        <v>4</v>
      </c>
      <c r="H589" s="1" t="s">
        <v>0</v>
      </c>
      <c r="I589" s="1" t="s">
        <v>0</v>
      </c>
      <c r="J589" s="1">
        <v>0.32758620689655171</v>
      </c>
      <c r="K589" s="52">
        <v>28.591954022988503</v>
      </c>
      <c r="L589" s="3" t="s">
        <v>3</v>
      </c>
    </row>
    <row r="590" spans="1:12" ht="14.5" x14ac:dyDescent="0.35">
      <c r="A590" s="45">
        <v>79379</v>
      </c>
      <c r="B590" s="2" t="s">
        <v>14</v>
      </c>
      <c r="C590" s="57" t="s">
        <v>13</v>
      </c>
      <c r="D590" s="1" t="s">
        <v>0</v>
      </c>
      <c r="E590" s="1" t="s">
        <v>0</v>
      </c>
      <c r="F590" s="1" t="s">
        <v>0</v>
      </c>
      <c r="G590" s="1" t="s">
        <v>0</v>
      </c>
      <c r="H590" s="1" t="s">
        <v>0</v>
      </c>
      <c r="I590" s="1" t="s">
        <v>0</v>
      </c>
      <c r="J590" s="1" t="s">
        <v>0</v>
      </c>
      <c r="K590" s="1" t="s">
        <v>0</v>
      </c>
      <c r="L590" s="1" t="s">
        <v>0</v>
      </c>
    </row>
    <row r="591" spans="1:12" ht="14.5" x14ac:dyDescent="0.35">
      <c r="A591" s="45">
        <v>4213</v>
      </c>
      <c r="B591" s="2" t="s">
        <v>12</v>
      </c>
      <c r="C591" s="57" t="s">
        <v>11</v>
      </c>
      <c r="D591" s="1" t="s">
        <v>0</v>
      </c>
      <c r="E591" s="1" t="s">
        <v>0</v>
      </c>
      <c r="F591" s="1" t="s">
        <v>0</v>
      </c>
      <c r="G591" s="1" t="s">
        <v>0</v>
      </c>
      <c r="H591" s="1" t="s">
        <v>0</v>
      </c>
      <c r="I591" s="1" t="s">
        <v>0</v>
      </c>
      <c r="J591" s="1" t="s">
        <v>0</v>
      </c>
      <c r="K591" s="1" t="s">
        <v>0</v>
      </c>
      <c r="L591" s="1" t="s">
        <v>0</v>
      </c>
    </row>
    <row r="592" spans="1:12" ht="14.5" x14ac:dyDescent="0.35">
      <c r="A592" s="45">
        <v>4385</v>
      </c>
      <c r="B592" s="2" t="s">
        <v>10</v>
      </c>
      <c r="C592" s="57" t="s">
        <v>9</v>
      </c>
      <c r="D592" s="1" t="s">
        <v>0</v>
      </c>
      <c r="E592" s="1" t="s">
        <v>0</v>
      </c>
      <c r="F592" s="1" t="s">
        <v>0</v>
      </c>
      <c r="G592" s="1" t="s">
        <v>0</v>
      </c>
      <c r="H592" s="1" t="s">
        <v>0</v>
      </c>
      <c r="I592" s="1" t="s">
        <v>0</v>
      </c>
      <c r="J592" s="1">
        <v>0.56521739130434778</v>
      </c>
      <c r="K592" s="51" t="s">
        <v>0</v>
      </c>
      <c r="L592" s="1" t="s">
        <v>0</v>
      </c>
    </row>
    <row r="593" spans="1:12" ht="14.5" x14ac:dyDescent="0.35">
      <c r="A593" s="45">
        <v>4377</v>
      </c>
      <c r="B593" s="2" t="s">
        <v>8</v>
      </c>
      <c r="C593" s="57" t="s">
        <v>7</v>
      </c>
      <c r="D593" s="1" t="s">
        <v>0</v>
      </c>
      <c r="E593" s="1" t="s">
        <v>0</v>
      </c>
      <c r="F593" s="1" t="s">
        <v>0</v>
      </c>
      <c r="G593" s="1" t="s">
        <v>0</v>
      </c>
      <c r="H593" s="1" t="s">
        <v>0</v>
      </c>
      <c r="I593" s="1" t="s">
        <v>0</v>
      </c>
      <c r="J593" s="1" t="s">
        <v>0</v>
      </c>
      <c r="K593" s="1" t="s">
        <v>0</v>
      </c>
      <c r="L593" s="1" t="s">
        <v>0</v>
      </c>
    </row>
    <row r="594" spans="1:12" ht="14.5" x14ac:dyDescent="0.35">
      <c r="A594" s="45">
        <v>4499</v>
      </c>
      <c r="B594" s="2" t="s">
        <v>6</v>
      </c>
      <c r="C594" s="57" t="s">
        <v>5</v>
      </c>
      <c r="D594" s="1">
        <v>0.8990825688073395</v>
      </c>
      <c r="E594" s="1" t="s">
        <v>4</v>
      </c>
      <c r="F594" s="1">
        <v>6.8181818181818177E-2</v>
      </c>
      <c r="G594" s="1" t="s">
        <v>4</v>
      </c>
      <c r="H594" s="1" t="s">
        <v>0</v>
      </c>
      <c r="I594" s="1" t="s">
        <v>0</v>
      </c>
      <c r="J594" s="1">
        <v>0.35558408215661103</v>
      </c>
      <c r="K594" s="52">
        <v>28.740226397479283</v>
      </c>
      <c r="L594" s="3" t="s">
        <v>3</v>
      </c>
    </row>
    <row r="595" spans="1:12" ht="14.5" x14ac:dyDescent="0.35">
      <c r="A595" s="45">
        <v>4507</v>
      </c>
      <c r="B595" s="2" t="s">
        <v>2</v>
      </c>
      <c r="C595" s="57" t="s">
        <v>1</v>
      </c>
      <c r="D595" s="1" t="s">
        <v>0</v>
      </c>
      <c r="E595" s="1" t="s">
        <v>0</v>
      </c>
      <c r="F595" s="1" t="s">
        <v>0</v>
      </c>
      <c r="G595" s="1" t="s">
        <v>0</v>
      </c>
      <c r="H595" s="1" t="s">
        <v>0</v>
      </c>
      <c r="I595" s="1" t="s">
        <v>0</v>
      </c>
      <c r="J595" s="1" t="s">
        <v>0</v>
      </c>
      <c r="K595" s="1" t="s">
        <v>0</v>
      </c>
      <c r="L595" s="1" t="s">
        <v>0</v>
      </c>
    </row>
  </sheetData>
  <mergeCells count="5">
    <mergeCell ref="A1:C1"/>
    <mergeCell ref="D1:E1"/>
    <mergeCell ref="F1:G1"/>
    <mergeCell ref="H1:I1"/>
    <mergeCell ref="K1:L1"/>
  </mergeCells>
  <phoneticPr fontId="4"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11FD-7545-4AEC-A3DE-EFAE9479CB1B}">
  <dimension ref="A1:L595"/>
  <sheetViews>
    <sheetView zoomScale="91" zoomScaleNormal="91" workbookViewId="0">
      <selection activeCell="C30" sqref="C30"/>
    </sheetView>
  </sheetViews>
  <sheetFormatPr defaultRowHeight="12.5" x14ac:dyDescent="0.25"/>
  <cols>
    <col min="1" max="1" width="8.7265625" style="43"/>
    <col min="2" max="2" width="11.08984375" customWidth="1"/>
    <col min="3" max="3" width="45.6328125" customWidth="1"/>
    <col min="4" max="12" width="10.54296875" customWidth="1"/>
  </cols>
  <sheetData>
    <row r="1" spans="1:12" ht="31" customHeight="1" x14ac:dyDescent="0.25">
      <c r="A1" s="62" t="s">
        <v>1225</v>
      </c>
      <c r="B1" s="62"/>
      <c r="C1" s="62"/>
      <c r="D1" s="63" t="s">
        <v>1207</v>
      </c>
      <c r="E1" s="63"/>
      <c r="F1" s="63" t="s">
        <v>1208</v>
      </c>
      <c r="G1" s="63"/>
      <c r="H1" s="63" t="s">
        <v>1209</v>
      </c>
      <c r="I1" s="63"/>
      <c r="J1" s="6"/>
      <c r="K1" s="63" t="s">
        <v>1210</v>
      </c>
      <c r="L1" s="63"/>
    </row>
    <row r="2" spans="1:12" ht="101.5" customHeight="1" x14ac:dyDescent="0.25">
      <c r="A2" s="44" t="s">
        <v>1158</v>
      </c>
      <c r="B2" s="5" t="s">
        <v>1157</v>
      </c>
      <c r="C2" s="5" t="s">
        <v>1156</v>
      </c>
      <c r="D2" s="4" t="s">
        <v>1211</v>
      </c>
      <c r="E2" s="4" t="s">
        <v>1163</v>
      </c>
      <c r="F2" s="4" t="s">
        <v>1212</v>
      </c>
      <c r="G2" s="4" t="s">
        <v>1162</v>
      </c>
      <c r="H2" s="4" t="s">
        <v>1213</v>
      </c>
      <c r="I2" s="4" t="s">
        <v>1161</v>
      </c>
      <c r="J2" s="4" t="s">
        <v>1160</v>
      </c>
      <c r="K2" s="4" t="s">
        <v>1214</v>
      </c>
      <c r="L2" s="4" t="s">
        <v>1159</v>
      </c>
    </row>
    <row r="3" spans="1:12" ht="14.5" x14ac:dyDescent="0.35">
      <c r="A3" s="45">
        <v>1000166</v>
      </c>
      <c r="B3" s="2" t="s">
        <v>1150</v>
      </c>
      <c r="C3" s="57" t="s">
        <v>1149</v>
      </c>
      <c r="D3" s="1" t="s">
        <v>0</v>
      </c>
      <c r="E3" s="1" t="s">
        <v>0</v>
      </c>
      <c r="F3" s="1" t="s">
        <v>0</v>
      </c>
      <c r="G3" s="1" t="s">
        <v>0</v>
      </c>
      <c r="H3" s="1" t="s">
        <v>0</v>
      </c>
      <c r="I3" s="1" t="s">
        <v>0</v>
      </c>
      <c r="J3" s="1">
        <v>7.3170731707317069E-2</v>
      </c>
      <c r="K3" s="52" t="s">
        <v>0</v>
      </c>
      <c r="L3" s="7" t="s">
        <v>0</v>
      </c>
    </row>
    <row r="4" spans="1:12" ht="14.5" x14ac:dyDescent="0.35">
      <c r="A4" s="45">
        <v>90199</v>
      </c>
      <c r="B4" s="2" t="s">
        <v>1148</v>
      </c>
      <c r="C4" s="53" t="s">
        <v>1147</v>
      </c>
      <c r="D4" s="1" t="s">
        <v>0</v>
      </c>
      <c r="E4" s="1" t="s">
        <v>0</v>
      </c>
      <c r="F4" s="1" t="s">
        <v>0</v>
      </c>
      <c r="G4" s="1" t="s">
        <v>0</v>
      </c>
      <c r="H4" s="1" t="s">
        <v>0</v>
      </c>
      <c r="I4" s="1" t="s">
        <v>0</v>
      </c>
      <c r="J4" s="1">
        <v>0.25806451612903225</v>
      </c>
      <c r="K4" s="1" t="s">
        <v>0</v>
      </c>
      <c r="L4" s="7" t="s">
        <v>0</v>
      </c>
    </row>
    <row r="5" spans="1:12" ht="14.5" x14ac:dyDescent="0.35">
      <c r="A5" s="45">
        <v>85540</v>
      </c>
      <c r="B5" s="2" t="s">
        <v>1146</v>
      </c>
      <c r="C5" s="53" t="s">
        <v>1145</v>
      </c>
      <c r="D5" s="1" t="s">
        <v>0</v>
      </c>
      <c r="E5" s="1" t="s">
        <v>0</v>
      </c>
      <c r="F5" s="1" t="s">
        <v>0</v>
      </c>
      <c r="G5" s="1" t="s">
        <v>0</v>
      </c>
      <c r="H5" s="1" t="s">
        <v>0</v>
      </c>
      <c r="I5" s="1" t="s">
        <v>0</v>
      </c>
      <c r="J5" s="1" t="s">
        <v>0</v>
      </c>
      <c r="K5" s="1" t="s">
        <v>0</v>
      </c>
      <c r="L5" s="7" t="s">
        <v>0</v>
      </c>
    </row>
    <row r="6" spans="1:12" ht="14.5" x14ac:dyDescent="0.35">
      <c r="A6" s="45">
        <v>90878</v>
      </c>
      <c r="B6" s="2" t="s">
        <v>1144</v>
      </c>
      <c r="C6" s="53" t="s">
        <v>1177</v>
      </c>
      <c r="D6" s="1" t="s">
        <v>1198</v>
      </c>
      <c r="E6" s="1" t="s">
        <v>3</v>
      </c>
      <c r="F6" s="1" t="s">
        <v>1197</v>
      </c>
      <c r="G6" s="1" t="s">
        <v>4</v>
      </c>
      <c r="H6" s="1" t="s">
        <v>0</v>
      </c>
      <c r="I6" s="1" t="s">
        <v>0</v>
      </c>
      <c r="J6" s="1">
        <v>0.23979591836734693</v>
      </c>
      <c r="K6" s="52">
        <v>23.979591836734691</v>
      </c>
      <c r="L6" s="8" t="s">
        <v>3</v>
      </c>
    </row>
    <row r="7" spans="1:12" ht="14.5" x14ac:dyDescent="0.35">
      <c r="A7" s="45">
        <v>79961</v>
      </c>
      <c r="B7" s="2" t="s">
        <v>1143</v>
      </c>
      <c r="C7" s="53" t="s">
        <v>1178</v>
      </c>
      <c r="D7" s="1" t="s">
        <v>0</v>
      </c>
      <c r="E7" s="1" t="s">
        <v>0</v>
      </c>
      <c r="F7" s="1" t="s">
        <v>0</v>
      </c>
      <c r="G7" s="1" t="s">
        <v>0</v>
      </c>
      <c r="H7" s="1" t="s">
        <v>0</v>
      </c>
      <c r="I7" s="1" t="s">
        <v>0</v>
      </c>
      <c r="J7" s="1">
        <v>0.5</v>
      </c>
      <c r="K7" s="1" t="s">
        <v>0</v>
      </c>
      <c r="L7" s="7" t="s">
        <v>0</v>
      </c>
    </row>
    <row r="8" spans="1:12" ht="14.5" x14ac:dyDescent="0.35">
      <c r="A8" s="45">
        <v>92768</v>
      </c>
      <c r="B8" s="2" t="s">
        <v>1142</v>
      </c>
      <c r="C8" s="53" t="s">
        <v>1178</v>
      </c>
      <c r="D8" s="1" t="s">
        <v>0</v>
      </c>
      <c r="E8" s="1" t="s">
        <v>0</v>
      </c>
      <c r="F8" s="1" t="s">
        <v>0</v>
      </c>
      <c r="G8" s="1" t="s">
        <v>0</v>
      </c>
      <c r="H8" s="1" t="s">
        <v>0</v>
      </c>
      <c r="I8" s="1" t="s">
        <v>0</v>
      </c>
      <c r="J8" s="1">
        <v>0.23655913978494625</v>
      </c>
      <c r="K8" s="9" t="s">
        <v>0</v>
      </c>
      <c r="L8" s="7" t="s">
        <v>0</v>
      </c>
    </row>
    <row r="9" spans="1:12" ht="14.5" x14ac:dyDescent="0.35">
      <c r="A9" s="45">
        <v>78897</v>
      </c>
      <c r="B9" s="2" t="s">
        <v>1141</v>
      </c>
      <c r="C9" s="53" t="s">
        <v>1140</v>
      </c>
      <c r="D9" s="1" t="s">
        <v>0</v>
      </c>
      <c r="E9" s="1" t="s">
        <v>0</v>
      </c>
      <c r="F9" s="1" t="s">
        <v>0</v>
      </c>
      <c r="G9" s="1" t="s">
        <v>0</v>
      </c>
      <c r="H9" s="1" t="s">
        <v>0</v>
      </c>
      <c r="I9" s="1" t="s">
        <v>0</v>
      </c>
      <c r="J9" s="1">
        <v>0.12307692307692308</v>
      </c>
      <c r="K9" s="52" t="s">
        <v>0</v>
      </c>
      <c r="L9" s="7" t="s">
        <v>0</v>
      </c>
    </row>
    <row r="10" spans="1:12" ht="14.5" x14ac:dyDescent="0.35">
      <c r="A10" s="45">
        <v>79213</v>
      </c>
      <c r="B10" s="2" t="s">
        <v>1139</v>
      </c>
      <c r="C10" s="53" t="s">
        <v>1138</v>
      </c>
      <c r="D10" s="1" t="s">
        <v>0</v>
      </c>
      <c r="E10" s="1" t="s">
        <v>0</v>
      </c>
      <c r="F10" s="1" t="s">
        <v>0</v>
      </c>
      <c r="G10" s="1" t="s">
        <v>0</v>
      </c>
      <c r="H10" s="1" t="s">
        <v>0</v>
      </c>
      <c r="I10" s="1" t="s">
        <v>0</v>
      </c>
      <c r="J10" s="1" t="s">
        <v>0</v>
      </c>
      <c r="K10" s="1" t="s">
        <v>0</v>
      </c>
      <c r="L10" s="7" t="s">
        <v>0</v>
      </c>
    </row>
    <row r="11" spans="1:12" ht="14.5" x14ac:dyDescent="0.35">
      <c r="A11" s="45">
        <v>6364</v>
      </c>
      <c r="B11" s="2" t="s">
        <v>1137</v>
      </c>
      <c r="C11" s="53" t="s">
        <v>1136</v>
      </c>
      <c r="D11" s="1" t="s">
        <v>0</v>
      </c>
      <c r="E11" s="1" t="s">
        <v>0</v>
      </c>
      <c r="F11" s="1" t="s">
        <v>0</v>
      </c>
      <c r="G11" s="1" t="s">
        <v>0</v>
      </c>
      <c r="H11" s="1" t="s">
        <v>0</v>
      </c>
      <c r="I11" s="1" t="s">
        <v>0</v>
      </c>
      <c r="J11" s="1" t="s">
        <v>1197</v>
      </c>
      <c r="K11" s="52" t="s">
        <v>0</v>
      </c>
      <c r="L11" s="7" t="s">
        <v>0</v>
      </c>
    </row>
    <row r="12" spans="1:12" ht="14.5" x14ac:dyDescent="0.35">
      <c r="A12" s="45">
        <v>4297</v>
      </c>
      <c r="B12" s="2" t="s">
        <v>1135</v>
      </c>
      <c r="C12" s="53" t="s">
        <v>1134</v>
      </c>
      <c r="D12" s="1" t="s">
        <v>0</v>
      </c>
      <c r="E12" s="1" t="s">
        <v>0</v>
      </c>
      <c r="F12" s="1" t="s">
        <v>0</v>
      </c>
      <c r="G12" s="1" t="s">
        <v>0</v>
      </c>
      <c r="H12" s="1" t="s">
        <v>0</v>
      </c>
      <c r="I12" s="1" t="s">
        <v>0</v>
      </c>
      <c r="J12" s="1" t="s">
        <v>0</v>
      </c>
      <c r="K12" s="1" t="s">
        <v>0</v>
      </c>
      <c r="L12" s="7" t="s">
        <v>0</v>
      </c>
    </row>
    <row r="13" spans="1:12" ht="14.5" x14ac:dyDescent="0.35">
      <c r="A13" s="45">
        <v>4325</v>
      </c>
      <c r="B13" s="2" t="s">
        <v>1133</v>
      </c>
      <c r="C13" s="53" t="s">
        <v>1132</v>
      </c>
      <c r="D13" s="1" t="s">
        <v>0</v>
      </c>
      <c r="E13" s="1" t="s">
        <v>0</v>
      </c>
      <c r="F13" s="1" t="s">
        <v>0</v>
      </c>
      <c r="G13" s="1" t="s">
        <v>0</v>
      </c>
      <c r="H13" s="1" t="s">
        <v>0</v>
      </c>
      <c r="I13" s="1" t="s">
        <v>0</v>
      </c>
      <c r="J13" s="1">
        <v>4.4444444444444446E-2</v>
      </c>
      <c r="K13" s="52" t="s">
        <v>0</v>
      </c>
      <c r="L13" s="7" t="s">
        <v>0</v>
      </c>
    </row>
    <row r="14" spans="1:12" ht="14.5" x14ac:dyDescent="0.35">
      <c r="A14" s="45">
        <v>79437</v>
      </c>
      <c r="B14" s="2" t="s">
        <v>1131</v>
      </c>
      <c r="C14" s="53" t="s">
        <v>1130</v>
      </c>
      <c r="D14" s="1" t="s">
        <v>0</v>
      </c>
      <c r="E14" s="1" t="s">
        <v>0</v>
      </c>
      <c r="F14" s="1" t="s">
        <v>0</v>
      </c>
      <c r="G14" s="1" t="s">
        <v>0</v>
      </c>
      <c r="H14" s="1" t="s">
        <v>0</v>
      </c>
      <c r="I14" s="1" t="s">
        <v>0</v>
      </c>
      <c r="J14" s="1">
        <v>0.21428571428571427</v>
      </c>
      <c r="K14" s="1" t="s">
        <v>0</v>
      </c>
      <c r="L14" s="7" t="s">
        <v>0</v>
      </c>
    </row>
    <row r="15" spans="1:12" ht="14.5" x14ac:dyDescent="0.35">
      <c r="A15" s="45">
        <v>4289</v>
      </c>
      <c r="B15" s="2" t="s">
        <v>1129</v>
      </c>
      <c r="C15" s="53" t="s">
        <v>1128</v>
      </c>
      <c r="D15" s="1" t="s">
        <v>0</v>
      </c>
      <c r="E15" s="1" t="s">
        <v>0</v>
      </c>
      <c r="F15" s="1" t="s">
        <v>0</v>
      </c>
      <c r="G15" s="1" t="s">
        <v>0</v>
      </c>
      <c r="H15" s="1" t="s">
        <v>0</v>
      </c>
      <c r="I15" s="1" t="s">
        <v>0</v>
      </c>
      <c r="J15" s="1" t="s">
        <v>0</v>
      </c>
      <c r="K15" s="1" t="s">
        <v>0</v>
      </c>
      <c r="L15" s="7" t="s">
        <v>0</v>
      </c>
    </row>
    <row r="16" spans="1:12" ht="14.5" x14ac:dyDescent="0.35">
      <c r="A16" s="45">
        <v>4249</v>
      </c>
      <c r="B16" s="2" t="s">
        <v>1127</v>
      </c>
      <c r="C16" s="53" t="s">
        <v>1126</v>
      </c>
      <c r="D16" s="1" t="s">
        <v>0</v>
      </c>
      <c r="E16" s="1" t="s">
        <v>0</v>
      </c>
      <c r="F16" s="1" t="s">
        <v>0</v>
      </c>
      <c r="G16" s="1" t="s">
        <v>0</v>
      </c>
      <c r="H16" s="1" t="s">
        <v>0</v>
      </c>
      <c r="I16" s="1" t="s">
        <v>0</v>
      </c>
      <c r="J16" s="1">
        <v>0.3</v>
      </c>
      <c r="K16" s="1" t="s">
        <v>0</v>
      </c>
      <c r="L16" s="7" t="s">
        <v>0</v>
      </c>
    </row>
    <row r="17" spans="1:12" ht="14.5" x14ac:dyDescent="0.35">
      <c r="A17" s="45">
        <v>4409</v>
      </c>
      <c r="B17" s="2" t="s">
        <v>1125</v>
      </c>
      <c r="C17" s="53" t="s">
        <v>1124</v>
      </c>
      <c r="D17" s="1" t="s">
        <v>0</v>
      </c>
      <c r="E17" s="1" t="s">
        <v>0</v>
      </c>
      <c r="F17" s="1" t="s">
        <v>0</v>
      </c>
      <c r="G17" s="1" t="s">
        <v>0</v>
      </c>
      <c r="H17" s="1" t="s">
        <v>0</v>
      </c>
      <c r="I17" s="1" t="s">
        <v>0</v>
      </c>
      <c r="J17" s="1">
        <v>3.5714285714285712E-2</v>
      </c>
      <c r="K17" s="52" t="s">
        <v>0</v>
      </c>
      <c r="L17" s="7" t="s">
        <v>0</v>
      </c>
    </row>
    <row r="18" spans="1:12" ht="14.5" x14ac:dyDescent="0.35">
      <c r="A18" s="45">
        <v>78966</v>
      </c>
      <c r="B18" s="2" t="s">
        <v>1123</v>
      </c>
      <c r="C18" s="53" t="s">
        <v>1122</v>
      </c>
      <c r="D18" s="1" t="s">
        <v>0</v>
      </c>
      <c r="E18" s="1" t="s">
        <v>0</v>
      </c>
      <c r="F18" s="1" t="s">
        <v>0</v>
      </c>
      <c r="G18" s="1" t="s">
        <v>0</v>
      </c>
      <c r="H18" s="1" t="s">
        <v>0</v>
      </c>
      <c r="I18" s="1" t="s">
        <v>0</v>
      </c>
      <c r="J18" s="1" t="s">
        <v>0</v>
      </c>
      <c r="K18" s="1" t="s">
        <v>0</v>
      </c>
      <c r="L18" s="7" t="s">
        <v>0</v>
      </c>
    </row>
    <row r="19" spans="1:12" ht="14.5" x14ac:dyDescent="0.35">
      <c r="A19" s="45">
        <v>4280</v>
      </c>
      <c r="B19" s="2" t="s">
        <v>1121</v>
      </c>
      <c r="C19" s="53" t="s">
        <v>1120</v>
      </c>
      <c r="D19" s="1">
        <v>0.88414634146341464</v>
      </c>
      <c r="E19" s="1" t="s">
        <v>4</v>
      </c>
      <c r="F19" s="1">
        <v>2.2222222222222223E-2</v>
      </c>
      <c r="G19" s="1" t="s">
        <v>4</v>
      </c>
      <c r="H19" s="1" t="s">
        <v>0</v>
      </c>
      <c r="I19" s="1" t="s">
        <v>0</v>
      </c>
      <c r="J19" s="1">
        <v>0.11672185430463576</v>
      </c>
      <c r="K19" s="52">
        <v>9.4499632082413534</v>
      </c>
      <c r="L19" s="8" t="s">
        <v>3</v>
      </c>
    </row>
    <row r="20" spans="1:12" ht="14.5" x14ac:dyDescent="0.35">
      <c r="A20" s="45">
        <v>79969</v>
      </c>
      <c r="B20" s="2" t="s">
        <v>1119</v>
      </c>
      <c r="C20" s="53" t="s">
        <v>1118</v>
      </c>
      <c r="D20" s="1" t="s">
        <v>0</v>
      </c>
      <c r="E20" s="1" t="s">
        <v>0</v>
      </c>
      <c r="F20" s="1" t="s">
        <v>0</v>
      </c>
      <c r="G20" s="1" t="s">
        <v>0</v>
      </c>
      <c r="H20" s="1" t="s">
        <v>0</v>
      </c>
      <c r="I20" s="1" t="s">
        <v>0</v>
      </c>
      <c r="J20" s="1" t="s">
        <v>0</v>
      </c>
      <c r="K20" s="1" t="s">
        <v>0</v>
      </c>
      <c r="L20" s="7" t="s">
        <v>0</v>
      </c>
    </row>
    <row r="21" spans="1:12" ht="14.5" x14ac:dyDescent="0.35">
      <c r="A21" s="45">
        <v>4347</v>
      </c>
      <c r="B21" s="2" t="s">
        <v>1117</v>
      </c>
      <c r="C21" s="53" t="s">
        <v>1116</v>
      </c>
      <c r="D21" s="1" t="s">
        <v>0</v>
      </c>
      <c r="E21" s="1" t="s">
        <v>0</v>
      </c>
      <c r="F21" s="1" t="s">
        <v>0</v>
      </c>
      <c r="G21" s="1" t="s">
        <v>0</v>
      </c>
      <c r="H21" s="1" t="s">
        <v>0</v>
      </c>
      <c r="I21" s="1" t="s">
        <v>0</v>
      </c>
      <c r="J21" s="1">
        <v>0.76470588235294112</v>
      </c>
      <c r="K21" s="1" t="s">
        <v>0</v>
      </c>
      <c r="L21" s="7" t="s">
        <v>0</v>
      </c>
    </row>
    <row r="22" spans="1:12" ht="14.5" x14ac:dyDescent="0.35">
      <c r="A22" s="45">
        <v>4161</v>
      </c>
      <c r="B22" s="2" t="s">
        <v>1115</v>
      </c>
      <c r="C22" s="53" t="s">
        <v>1114</v>
      </c>
      <c r="D22" s="1" t="s">
        <v>0</v>
      </c>
      <c r="E22" s="1" t="s">
        <v>0</v>
      </c>
      <c r="F22" s="1" t="s">
        <v>0</v>
      </c>
      <c r="G22" s="1" t="s">
        <v>0</v>
      </c>
      <c r="H22" s="1" t="s">
        <v>0</v>
      </c>
      <c r="I22" s="1" t="s">
        <v>0</v>
      </c>
      <c r="J22" s="1" t="s">
        <v>0</v>
      </c>
      <c r="K22" s="1" t="s">
        <v>0</v>
      </c>
      <c r="L22" s="7" t="s">
        <v>0</v>
      </c>
    </row>
    <row r="23" spans="1:12" ht="14.5" x14ac:dyDescent="0.35">
      <c r="A23" s="45">
        <v>4418</v>
      </c>
      <c r="B23" s="2" t="s">
        <v>1113</v>
      </c>
      <c r="C23" s="53" t="s">
        <v>1112</v>
      </c>
      <c r="D23" s="1">
        <v>0.66666666666666663</v>
      </c>
      <c r="E23" s="1" t="s">
        <v>4</v>
      </c>
      <c r="F23" s="1" t="s">
        <v>0</v>
      </c>
      <c r="G23" s="1" t="s">
        <v>0</v>
      </c>
      <c r="H23" s="1" t="s">
        <v>0</v>
      </c>
      <c r="I23" s="1" t="s">
        <v>0</v>
      </c>
      <c r="J23" s="1">
        <v>0.19672131147540983</v>
      </c>
      <c r="K23" s="1" t="s">
        <v>0</v>
      </c>
      <c r="L23" s="7" t="s">
        <v>0</v>
      </c>
    </row>
    <row r="24" spans="1:12" ht="14.5" x14ac:dyDescent="0.35">
      <c r="A24" s="45">
        <v>79215</v>
      </c>
      <c r="B24" s="2" t="s">
        <v>1111</v>
      </c>
      <c r="C24" s="53" t="s">
        <v>1110</v>
      </c>
      <c r="D24" s="1" t="s">
        <v>0</v>
      </c>
      <c r="E24" s="1" t="s">
        <v>0</v>
      </c>
      <c r="F24" s="1" t="s">
        <v>0</v>
      </c>
      <c r="G24" s="1" t="s">
        <v>0</v>
      </c>
      <c r="H24" s="1" t="s">
        <v>0</v>
      </c>
      <c r="I24" s="1" t="s">
        <v>0</v>
      </c>
      <c r="J24" s="1" t="s">
        <v>0</v>
      </c>
      <c r="K24" s="1" t="s">
        <v>0</v>
      </c>
      <c r="L24" s="7" t="s">
        <v>0</v>
      </c>
    </row>
    <row r="25" spans="1:12" ht="14.5" x14ac:dyDescent="0.35">
      <c r="A25" s="45">
        <v>80995</v>
      </c>
      <c r="B25" s="2" t="s">
        <v>1109</v>
      </c>
      <c r="C25" s="53" t="s">
        <v>1108</v>
      </c>
      <c r="D25" s="1" t="s">
        <v>0</v>
      </c>
      <c r="E25" s="1" t="s">
        <v>0</v>
      </c>
      <c r="F25" s="1" t="s">
        <v>0</v>
      </c>
      <c r="G25" s="1" t="s">
        <v>0</v>
      </c>
      <c r="H25" s="1" t="s">
        <v>0</v>
      </c>
      <c r="I25" s="1" t="s">
        <v>0</v>
      </c>
      <c r="J25" s="1" t="s">
        <v>0</v>
      </c>
      <c r="K25" s="1" t="s">
        <v>0</v>
      </c>
      <c r="L25" s="7" t="s">
        <v>0</v>
      </c>
    </row>
    <row r="26" spans="1:12" ht="14.5" x14ac:dyDescent="0.35">
      <c r="A26" s="45">
        <v>79883</v>
      </c>
      <c r="B26" s="2" t="s">
        <v>1107</v>
      </c>
      <c r="C26" s="53" t="s">
        <v>1106</v>
      </c>
      <c r="D26" s="1" t="s">
        <v>0</v>
      </c>
      <c r="E26" s="1" t="s">
        <v>0</v>
      </c>
      <c r="F26" s="1" t="s">
        <v>0</v>
      </c>
      <c r="G26" s="1" t="s">
        <v>0</v>
      </c>
      <c r="H26" s="1" t="s">
        <v>0</v>
      </c>
      <c r="I26" s="1" t="s">
        <v>0</v>
      </c>
      <c r="J26" s="1" t="s">
        <v>0</v>
      </c>
      <c r="K26" s="1" t="s">
        <v>0</v>
      </c>
      <c r="L26" s="7" t="s">
        <v>0</v>
      </c>
    </row>
    <row r="27" spans="1:12" ht="14.5" x14ac:dyDescent="0.35">
      <c r="A27" s="45">
        <v>79874</v>
      </c>
      <c r="B27" s="2" t="s">
        <v>1105</v>
      </c>
      <c r="C27" s="53" t="s">
        <v>1104</v>
      </c>
      <c r="D27" s="1" t="s">
        <v>0</v>
      </c>
      <c r="E27" s="1" t="s">
        <v>0</v>
      </c>
      <c r="F27" s="1" t="s">
        <v>0</v>
      </c>
      <c r="G27" s="1" t="s">
        <v>0</v>
      </c>
      <c r="H27" s="1" t="s">
        <v>0</v>
      </c>
      <c r="I27" s="1" t="s">
        <v>0</v>
      </c>
      <c r="J27" s="1" t="s">
        <v>0</v>
      </c>
      <c r="K27" s="1" t="s">
        <v>0</v>
      </c>
      <c r="L27" s="7" t="s">
        <v>0</v>
      </c>
    </row>
    <row r="28" spans="1:12" ht="14.5" x14ac:dyDescent="0.35">
      <c r="A28" s="45">
        <v>79872</v>
      </c>
      <c r="B28" s="2" t="s">
        <v>1103</v>
      </c>
      <c r="C28" s="53" t="s">
        <v>1102</v>
      </c>
      <c r="D28" s="1" t="s">
        <v>0</v>
      </c>
      <c r="E28" s="1" t="s">
        <v>0</v>
      </c>
      <c r="F28" s="1" t="s">
        <v>0</v>
      </c>
      <c r="G28" s="1" t="s">
        <v>0</v>
      </c>
      <c r="H28" s="1" t="s">
        <v>0</v>
      </c>
      <c r="I28" s="1" t="s">
        <v>0</v>
      </c>
      <c r="J28" s="1" t="s">
        <v>0</v>
      </c>
      <c r="K28" s="1" t="s">
        <v>0</v>
      </c>
      <c r="L28" s="7" t="s">
        <v>0</v>
      </c>
    </row>
    <row r="29" spans="1:12" ht="14.5" x14ac:dyDescent="0.35">
      <c r="A29" s="45">
        <v>79875</v>
      </c>
      <c r="B29" s="2" t="s">
        <v>1101</v>
      </c>
      <c r="C29" s="53" t="s">
        <v>1100</v>
      </c>
      <c r="D29" s="1" t="s">
        <v>0</v>
      </c>
      <c r="E29" s="1" t="s">
        <v>0</v>
      </c>
      <c r="F29" s="1" t="s">
        <v>0</v>
      </c>
      <c r="G29" s="1" t="s">
        <v>0</v>
      </c>
      <c r="H29" s="1" t="s">
        <v>0</v>
      </c>
      <c r="I29" s="1" t="s">
        <v>0</v>
      </c>
      <c r="J29" s="1" t="s">
        <v>0</v>
      </c>
      <c r="K29" s="1" t="s">
        <v>0</v>
      </c>
      <c r="L29" s="7" t="s">
        <v>0</v>
      </c>
    </row>
    <row r="30" spans="1:12" ht="14.5" x14ac:dyDescent="0.35">
      <c r="A30" s="45">
        <v>80989</v>
      </c>
      <c r="B30" s="2" t="s">
        <v>1099</v>
      </c>
      <c r="C30" s="53" t="s">
        <v>1098</v>
      </c>
      <c r="D30" s="1" t="s">
        <v>0</v>
      </c>
      <c r="E30" s="1" t="s">
        <v>0</v>
      </c>
      <c r="F30" s="1" t="s">
        <v>0</v>
      </c>
      <c r="G30" s="1" t="s">
        <v>0</v>
      </c>
      <c r="H30" s="1" t="s">
        <v>0</v>
      </c>
      <c r="I30" s="1" t="s">
        <v>0</v>
      </c>
      <c r="J30" s="1" t="s">
        <v>0</v>
      </c>
      <c r="K30" s="1" t="s">
        <v>0</v>
      </c>
      <c r="L30" s="7" t="s">
        <v>0</v>
      </c>
    </row>
    <row r="31" spans="1:12" ht="14.5" x14ac:dyDescent="0.35">
      <c r="A31" s="45">
        <v>88334</v>
      </c>
      <c r="B31" s="2" t="s">
        <v>1097</v>
      </c>
      <c r="C31" s="53" t="s">
        <v>1096</v>
      </c>
      <c r="D31" s="1" t="s">
        <v>0</v>
      </c>
      <c r="E31" s="1" t="s">
        <v>0</v>
      </c>
      <c r="F31" s="1" t="s">
        <v>0</v>
      </c>
      <c r="G31" s="1" t="s">
        <v>0</v>
      </c>
      <c r="H31" s="1" t="s">
        <v>0</v>
      </c>
      <c r="I31" s="1" t="s">
        <v>0</v>
      </c>
      <c r="J31" s="1" t="s">
        <v>0</v>
      </c>
      <c r="K31" s="1" t="s">
        <v>0</v>
      </c>
      <c r="L31" s="7" t="s">
        <v>0</v>
      </c>
    </row>
    <row r="32" spans="1:12" ht="14.5" x14ac:dyDescent="0.35">
      <c r="A32" s="45">
        <v>79877</v>
      </c>
      <c r="B32" s="2" t="s">
        <v>1095</v>
      </c>
      <c r="C32" s="53" t="s">
        <v>1094</v>
      </c>
      <c r="D32" s="1" t="s">
        <v>0</v>
      </c>
      <c r="E32" s="1" t="s">
        <v>0</v>
      </c>
      <c r="F32" s="1" t="s">
        <v>0</v>
      </c>
      <c r="G32" s="1" t="s">
        <v>0</v>
      </c>
      <c r="H32" s="1" t="s">
        <v>0</v>
      </c>
      <c r="I32" s="1" t="s">
        <v>0</v>
      </c>
      <c r="J32" s="1" t="s">
        <v>0</v>
      </c>
      <c r="K32" s="1" t="s">
        <v>0</v>
      </c>
      <c r="L32" s="7" t="s">
        <v>0</v>
      </c>
    </row>
    <row r="33" spans="1:12" ht="14.5" x14ac:dyDescent="0.35">
      <c r="A33" s="45">
        <v>79879</v>
      </c>
      <c r="B33" s="2" t="s">
        <v>1093</v>
      </c>
      <c r="C33" s="53" t="s">
        <v>1092</v>
      </c>
      <c r="D33" s="1" t="s">
        <v>0</v>
      </c>
      <c r="E33" s="1" t="s">
        <v>0</v>
      </c>
      <c r="F33" s="1" t="s">
        <v>0</v>
      </c>
      <c r="G33" s="1" t="s">
        <v>0</v>
      </c>
      <c r="H33" s="1" t="s">
        <v>0</v>
      </c>
      <c r="I33" s="1" t="s">
        <v>0</v>
      </c>
      <c r="J33" s="1" t="s">
        <v>0</v>
      </c>
      <c r="K33" s="1" t="s">
        <v>0</v>
      </c>
      <c r="L33" s="7" t="s">
        <v>0</v>
      </c>
    </row>
    <row r="34" spans="1:12" ht="14.5" x14ac:dyDescent="0.35">
      <c r="A34" s="45">
        <v>4348</v>
      </c>
      <c r="B34" s="2" t="s">
        <v>1091</v>
      </c>
      <c r="C34" s="53" t="s">
        <v>1090</v>
      </c>
      <c r="D34" s="1">
        <v>0.86842105263157898</v>
      </c>
      <c r="E34" s="1" t="s">
        <v>4</v>
      </c>
      <c r="F34" s="1">
        <v>3.0769230769230771E-2</v>
      </c>
      <c r="G34" s="1" t="s">
        <v>4</v>
      </c>
      <c r="H34" s="1" t="s">
        <v>0</v>
      </c>
      <c r="I34" s="1" t="s">
        <v>0</v>
      </c>
      <c r="J34" s="1">
        <v>0.44458128078817732</v>
      </c>
      <c r="K34" s="52">
        <v>41.381205001894656</v>
      </c>
      <c r="L34" s="8" t="s">
        <v>4</v>
      </c>
    </row>
    <row r="35" spans="1:12" ht="14.5" x14ac:dyDescent="0.35">
      <c r="A35" s="45">
        <v>79461</v>
      </c>
      <c r="B35" s="2" t="s">
        <v>1089</v>
      </c>
      <c r="C35" s="53" t="s">
        <v>1088</v>
      </c>
      <c r="D35" s="1">
        <v>0.42857142857142855</v>
      </c>
      <c r="E35" s="1" t="s">
        <v>4</v>
      </c>
      <c r="F35" s="1">
        <v>9.0909090909090912E-2</v>
      </c>
      <c r="G35" s="1" t="s">
        <v>3</v>
      </c>
      <c r="H35" s="1" t="s">
        <v>0</v>
      </c>
      <c r="I35" s="1" t="s">
        <v>0</v>
      </c>
      <c r="J35" s="1">
        <v>0.10299003322259136</v>
      </c>
      <c r="K35" s="52">
        <v>1.2080942313500445</v>
      </c>
      <c r="L35" s="8" t="s">
        <v>3</v>
      </c>
    </row>
    <row r="36" spans="1:12" ht="14.5" x14ac:dyDescent="0.35">
      <c r="A36" s="45">
        <v>4406</v>
      </c>
      <c r="B36" s="2" t="s">
        <v>1087</v>
      </c>
      <c r="C36" s="53" t="s">
        <v>1086</v>
      </c>
      <c r="D36" s="1">
        <v>0.91666666666666663</v>
      </c>
      <c r="E36" s="1" t="s">
        <v>4</v>
      </c>
      <c r="F36" s="1">
        <v>6.7669172932330823E-2</v>
      </c>
      <c r="G36" s="1" t="s">
        <v>3</v>
      </c>
      <c r="H36" s="1" t="s">
        <v>0</v>
      </c>
      <c r="I36" s="1" t="s">
        <v>0</v>
      </c>
      <c r="J36" s="1">
        <v>0.28784403669724773</v>
      </c>
      <c r="K36" s="52">
        <v>22.017486376491689</v>
      </c>
      <c r="L36" s="8" t="s">
        <v>3</v>
      </c>
    </row>
    <row r="37" spans="1:12" ht="14.5" x14ac:dyDescent="0.35">
      <c r="A37" s="45">
        <v>4506</v>
      </c>
      <c r="B37" s="2" t="s">
        <v>1085</v>
      </c>
      <c r="C37" s="53" t="s">
        <v>1084</v>
      </c>
      <c r="D37" s="1" t="s">
        <v>0</v>
      </c>
      <c r="E37" s="1" t="s">
        <v>0</v>
      </c>
      <c r="F37" s="1" t="s">
        <v>0</v>
      </c>
      <c r="G37" s="1" t="s">
        <v>0</v>
      </c>
      <c r="H37" s="1" t="s">
        <v>0</v>
      </c>
      <c r="I37" s="1" t="s">
        <v>0</v>
      </c>
      <c r="J37" s="1" t="s">
        <v>0</v>
      </c>
      <c r="K37" s="1" t="s">
        <v>0</v>
      </c>
      <c r="L37" s="7" t="s">
        <v>0</v>
      </c>
    </row>
    <row r="38" spans="1:12" ht="14.5" x14ac:dyDescent="0.35">
      <c r="A38" s="45">
        <v>90532</v>
      </c>
      <c r="B38" s="2" t="s">
        <v>1083</v>
      </c>
      <c r="C38" s="53" t="s">
        <v>1082</v>
      </c>
      <c r="D38" s="1" t="s">
        <v>0</v>
      </c>
      <c r="E38" s="1" t="s">
        <v>0</v>
      </c>
      <c r="F38" s="1" t="s">
        <v>0</v>
      </c>
      <c r="G38" s="1" t="s">
        <v>0</v>
      </c>
      <c r="H38" s="1" t="s">
        <v>0</v>
      </c>
      <c r="I38" s="1" t="s">
        <v>0</v>
      </c>
      <c r="J38" s="1">
        <v>0.52238805970149249</v>
      </c>
      <c r="K38" s="1" t="s">
        <v>0</v>
      </c>
      <c r="L38" s="7" t="s">
        <v>0</v>
      </c>
    </row>
    <row r="39" spans="1:12" ht="14.5" x14ac:dyDescent="0.35">
      <c r="A39" s="45">
        <v>4443</v>
      </c>
      <c r="B39" s="2" t="s">
        <v>1081</v>
      </c>
      <c r="C39" s="53" t="s">
        <v>1080</v>
      </c>
      <c r="D39" s="1">
        <v>0.63829787234042556</v>
      </c>
      <c r="E39" s="1" t="s">
        <v>4</v>
      </c>
      <c r="F39" s="1" t="s">
        <v>1197</v>
      </c>
      <c r="G39" s="1" t="s">
        <v>4</v>
      </c>
      <c r="H39" s="1" t="s">
        <v>0</v>
      </c>
      <c r="I39" s="1" t="s">
        <v>0</v>
      </c>
      <c r="J39" s="1">
        <v>0.1111111111111111</v>
      </c>
      <c r="K39" s="52">
        <v>11.111111111111111</v>
      </c>
      <c r="L39" s="8" t="s">
        <v>3</v>
      </c>
    </row>
    <row r="40" spans="1:12" ht="14.5" x14ac:dyDescent="0.35">
      <c r="A40" s="45">
        <v>79426</v>
      </c>
      <c r="B40" s="2" t="s">
        <v>1079</v>
      </c>
      <c r="C40" s="53" t="s">
        <v>1078</v>
      </c>
      <c r="D40" s="1" t="s">
        <v>0</v>
      </c>
      <c r="E40" s="1" t="s">
        <v>0</v>
      </c>
      <c r="F40" s="1" t="s">
        <v>0</v>
      </c>
      <c r="G40" s="1" t="s">
        <v>0</v>
      </c>
      <c r="H40" s="1" t="s">
        <v>0</v>
      </c>
      <c r="I40" s="1" t="s">
        <v>0</v>
      </c>
      <c r="J40" s="1">
        <v>0.1</v>
      </c>
      <c r="K40" s="52" t="s">
        <v>0</v>
      </c>
      <c r="L40" s="7" t="s">
        <v>0</v>
      </c>
    </row>
    <row r="41" spans="1:12" ht="14.5" x14ac:dyDescent="0.35">
      <c r="A41" s="45">
        <v>92980</v>
      </c>
      <c r="B41" s="2" t="s">
        <v>1077</v>
      </c>
      <c r="C41" s="53" t="s">
        <v>1076</v>
      </c>
      <c r="D41" s="1" t="s">
        <v>0</v>
      </c>
      <c r="E41" s="1" t="s">
        <v>0</v>
      </c>
      <c r="F41" s="1" t="s">
        <v>0</v>
      </c>
      <c r="G41" s="1" t="s">
        <v>0</v>
      </c>
      <c r="H41" s="1" t="s">
        <v>0</v>
      </c>
      <c r="I41" s="1" t="s">
        <v>0</v>
      </c>
      <c r="J41" s="1" t="s">
        <v>0</v>
      </c>
      <c r="K41" s="9" t="s">
        <v>0</v>
      </c>
      <c r="L41" s="7" t="s">
        <v>0</v>
      </c>
    </row>
    <row r="42" spans="1:12" ht="14.5" x14ac:dyDescent="0.35">
      <c r="A42" s="45">
        <v>92312</v>
      </c>
      <c r="B42" s="2" t="s">
        <v>1075</v>
      </c>
      <c r="C42" s="53" t="s">
        <v>1074</v>
      </c>
      <c r="D42" s="1" t="s">
        <v>0</v>
      </c>
      <c r="E42" s="1" t="s">
        <v>0</v>
      </c>
      <c r="F42" s="1" t="s">
        <v>0</v>
      </c>
      <c r="G42" s="1" t="s">
        <v>0</v>
      </c>
      <c r="H42" s="1" t="s">
        <v>0</v>
      </c>
      <c r="I42" s="1" t="s">
        <v>0</v>
      </c>
      <c r="J42" s="1" t="s">
        <v>0</v>
      </c>
      <c r="K42" s="9" t="s">
        <v>0</v>
      </c>
      <c r="L42" s="7" t="s">
        <v>0</v>
      </c>
    </row>
    <row r="43" spans="1:12" ht="14.5" x14ac:dyDescent="0.35">
      <c r="A43" s="45">
        <v>90917</v>
      </c>
      <c r="B43" s="2" t="s">
        <v>1073</v>
      </c>
      <c r="C43" s="53" t="s">
        <v>1072</v>
      </c>
      <c r="D43" s="1" t="s">
        <v>0</v>
      </c>
      <c r="E43" s="1" t="s">
        <v>0</v>
      </c>
      <c r="F43" s="1" t="s">
        <v>0</v>
      </c>
      <c r="G43" s="1" t="s">
        <v>0</v>
      </c>
      <c r="H43" s="1" t="s">
        <v>0</v>
      </c>
      <c r="I43" s="1" t="s">
        <v>0</v>
      </c>
      <c r="J43" s="1" t="s">
        <v>0</v>
      </c>
      <c r="K43" s="1" t="s">
        <v>0</v>
      </c>
      <c r="L43" s="7" t="s">
        <v>0</v>
      </c>
    </row>
    <row r="44" spans="1:12" ht="14.5" x14ac:dyDescent="0.35">
      <c r="A44" s="45">
        <v>92314</v>
      </c>
      <c r="B44" s="2" t="s">
        <v>1071</v>
      </c>
      <c r="C44" s="53" t="s">
        <v>1070</v>
      </c>
      <c r="D44" s="1" t="s">
        <v>0</v>
      </c>
      <c r="E44" s="1" t="s">
        <v>0</v>
      </c>
      <c r="F44" s="1" t="s">
        <v>0</v>
      </c>
      <c r="G44" s="1" t="s">
        <v>0</v>
      </c>
      <c r="H44" s="1" t="s">
        <v>0</v>
      </c>
      <c r="I44" s="1" t="s">
        <v>0</v>
      </c>
      <c r="J44" s="1" t="s">
        <v>0</v>
      </c>
      <c r="K44" s="9" t="s">
        <v>0</v>
      </c>
      <c r="L44" s="7" t="s">
        <v>0</v>
      </c>
    </row>
    <row r="45" spans="1:12" ht="14.5" x14ac:dyDescent="0.35">
      <c r="A45" s="45">
        <v>91878</v>
      </c>
      <c r="B45" s="2" t="s">
        <v>1069</v>
      </c>
      <c r="C45" s="53" t="s">
        <v>1068</v>
      </c>
      <c r="D45" s="1" t="s">
        <v>0</v>
      </c>
      <c r="E45" s="1" t="s">
        <v>0</v>
      </c>
      <c r="F45" s="1" t="s">
        <v>0</v>
      </c>
      <c r="G45" s="1" t="s">
        <v>0</v>
      </c>
      <c r="H45" s="1" t="s">
        <v>0</v>
      </c>
      <c r="I45" s="1" t="s">
        <v>0</v>
      </c>
      <c r="J45" s="1" t="s">
        <v>0</v>
      </c>
      <c r="K45" s="9" t="s">
        <v>0</v>
      </c>
      <c r="L45" s="7" t="s">
        <v>0</v>
      </c>
    </row>
    <row r="46" spans="1:12" ht="14.5" x14ac:dyDescent="0.35">
      <c r="A46" s="45">
        <v>92656</v>
      </c>
      <c r="B46" s="2" t="s">
        <v>1067</v>
      </c>
      <c r="C46" s="53" t="s">
        <v>1066</v>
      </c>
      <c r="D46" s="1" t="s">
        <v>0</v>
      </c>
      <c r="E46" s="1" t="s">
        <v>0</v>
      </c>
      <c r="F46" s="1" t="s">
        <v>0</v>
      </c>
      <c r="G46" s="1" t="s">
        <v>0</v>
      </c>
      <c r="H46" s="1" t="s">
        <v>0</v>
      </c>
      <c r="I46" s="1" t="s">
        <v>0</v>
      </c>
      <c r="J46" s="1" t="s">
        <v>0</v>
      </c>
      <c r="K46" s="9" t="s">
        <v>0</v>
      </c>
      <c r="L46" s="7" t="s">
        <v>0</v>
      </c>
    </row>
    <row r="47" spans="1:12" ht="14.5" x14ac:dyDescent="0.35">
      <c r="A47" s="45">
        <v>91758</v>
      </c>
      <c r="B47" s="2" t="s">
        <v>1065</v>
      </c>
      <c r="C47" s="53" t="s">
        <v>1064</v>
      </c>
      <c r="D47" s="1" t="s">
        <v>0</v>
      </c>
      <c r="E47" s="1" t="s">
        <v>0</v>
      </c>
      <c r="F47" s="1" t="s">
        <v>0</v>
      </c>
      <c r="G47" s="1" t="s">
        <v>0</v>
      </c>
      <c r="H47" s="1" t="s">
        <v>0</v>
      </c>
      <c r="I47" s="1" t="s">
        <v>0</v>
      </c>
      <c r="J47" s="1" t="s">
        <v>0</v>
      </c>
      <c r="K47" s="9" t="s">
        <v>0</v>
      </c>
      <c r="L47" s="7" t="s">
        <v>0</v>
      </c>
    </row>
    <row r="48" spans="1:12" ht="14.5" x14ac:dyDescent="0.35">
      <c r="A48" s="45">
        <v>90857</v>
      </c>
      <c r="B48" s="2" t="s">
        <v>1063</v>
      </c>
      <c r="C48" s="53" t="s">
        <v>1062</v>
      </c>
      <c r="D48" s="1" t="s">
        <v>0</v>
      </c>
      <c r="E48" s="1" t="s">
        <v>0</v>
      </c>
      <c r="F48" s="1" t="s">
        <v>0</v>
      </c>
      <c r="G48" s="1" t="s">
        <v>0</v>
      </c>
      <c r="H48" s="1" t="s">
        <v>0</v>
      </c>
      <c r="I48" s="1" t="s">
        <v>0</v>
      </c>
      <c r="J48" s="1" t="s">
        <v>0</v>
      </c>
      <c r="K48" s="1" t="s">
        <v>0</v>
      </c>
      <c r="L48" s="7" t="s">
        <v>0</v>
      </c>
    </row>
    <row r="49" spans="1:12" ht="14.5" x14ac:dyDescent="0.35">
      <c r="A49" s="45">
        <v>92704</v>
      </c>
      <c r="B49" s="2" t="s">
        <v>1061</v>
      </c>
      <c r="C49" s="53" t="s">
        <v>1060</v>
      </c>
      <c r="D49" s="1" t="s">
        <v>0</v>
      </c>
      <c r="E49" s="1" t="s">
        <v>0</v>
      </c>
      <c r="F49" s="1" t="s">
        <v>0</v>
      </c>
      <c r="G49" s="1" t="s">
        <v>0</v>
      </c>
      <c r="H49" s="1" t="s">
        <v>0</v>
      </c>
      <c r="I49" s="1" t="s">
        <v>0</v>
      </c>
      <c r="J49" s="1" t="s">
        <v>0</v>
      </c>
      <c r="K49" s="9" t="s">
        <v>0</v>
      </c>
      <c r="L49" s="7" t="s">
        <v>0</v>
      </c>
    </row>
    <row r="50" spans="1:12" ht="14.5" x14ac:dyDescent="0.35">
      <c r="A50" s="45">
        <v>90915</v>
      </c>
      <c r="B50" s="2" t="s">
        <v>1059</v>
      </c>
      <c r="C50" s="53" t="s">
        <v>1058</v>
      </c>
      <c r="D50" s="1" t="s">
        <v>0</v>
      </c>
      <c r="E50" s="1" t="s">
        <v>0</v>
      </c>
      <c r="F50" s="1" t="s">
        <v>0</v>
      </c>
      <c r="G50" s="1" t="s">
        <v>0</v>
      </c>
      <c r="H50" s="1" t="s">
        <v>0</v>
      </c>
      <c r="I50" s="1" t="s">
        <v>0</v>
      </c>
      <c r="J50" s="1" t="s">
        <v>0</v>
      </c>
      <c r="K50" s="1" t="s">
        <v>0</v>
      </c>
      <c r="L50" s="7" t="s">
        <v>0</v>
      </c>
    </row>
    <row r="51" spans="1:12" ht="14.5" x14ac:dyDescent="0.35">
      <c r="A51" s="45">
        <v>90916</v>
      </c>
      <c r="B51" s="2" t="s">
        <v>1057</v>
      </c>
      <c r="C51" s="53" t="s">
        <v>1056</v>
      </c>
      <c r="D51" s="1" t="s">
        <v>0</v>
      </c>
      <c r="E51" s="1" t="s">
        <v>0</v>
      </c>
      <c r="F51" s="1" t="s">
        <v>0</v>
      </c>
      <c r="G51" s="1" t="s">
        <v>0</v>
      </c>
      <c r="H51" s="1" t="s">
        <v>0</v>
      </c>
      <c r="I51" s="1" t="s">
        <v>0</v>
      </c>
      <c r="J51" s="1" t="s">
        <v>0</v>
      </c>
      <c r="K51" s="1" t="s">
        <v>0</v>
      </c>
      <c r="L51" s="7" t="s">
        <v>0</v>
      </c>
    </row>
    <row r="52" spans="1:12" ht="14.5" x14ac:dyDescent="0.35">
      <c r="A52" s="45">
        <v>89486</v>
      </c>
      <c r="B52" s="2" t="s">
        <v>1055</v>
      </c>
      <c r="C52" s="53" t="s">
        <v>1054</v>
      </c>
      <c r="D52" s="1">
        <v>0.91666666666666663</v>
      </c>
      <c r="E52" s="1" t="s">
        <v>4</v>
      </c>
      <c r="F52" s="1">
        <v>0.18181818181818182</v>
      </c>
      <c r="G52" s="1" t="s">
        <v>3</v>
      </c>
      <c r="H52" s="1" t="s">
        <v>0</v>
      </c>
      <c r="I52" s="1" t="s">
        <v>0</v>
      </c>
      <c r="J52" s="1">
        <v>0.4845360824742268</v>
      </c>
      <c r="K52" s="52">
        <v>30.271790065604499</v>
      </c>
      <c r="L52" s="8" t="s">
        <v>4</v>
      </c>
    </row>
    <row r="53" spans="1:12" ht="14.5" x14ac:dyDescent="0.35">
      <c r="A53" s="45">
        <v>134379</v>
      </c>
      <c r="B53" s="2" t="s">
        <v>1053</v>
      </c>
      <c r="C53" s="53" t="s">
        <v>1052</v>
      </c>
      <c r="D53" s="1" t="s">
        <v>0</v>
      </c>
      <c r="E53" s="1" t="s">
        <v>0</v>
      </c>
      <c r="F53" s="1" t="s">
        <v>0</v>
      </c>
      <c r="G53" s="1" t="s">
        <v>0</v>
      </c>
      <c r="H53" s="1" t="s">
        <v>0</v>
      </c>
      <c r="I53" s="1" t="s">
        <v>0</v>
      </c>
      <c r="J53" s="1" t="s">
        <v>0</v>
      </c>
      <c r="K53" s="9" t="s">
        <v>0</v>
      </c>
      <c r="L53" s="7" t="s">
        <v>0</v>
      </c>
    </row>
    <row r="54" spans="1:12" ht="14.5" x14ac:dyDescent="0.35">
      <c r="A54" s="45">
        <v>4331</v>
      </c>
      <c r="B54" s="2" t="s">
        <v>1051</v>
      </c>
      <c r="C54" s="53" t="s">
        <v>1046</v>
      </c>
      <c r="D54" s="1" t="s">
        <v>0</v>
      </c>
      <c r="E54" s="1" t="s">
        <v>0</v>
      </c>
      <c r="F54" s="1" t="s">
        <v>0</v>
      </c>
      <c r="G54" s="1" t="s">
        <v>0</v>
      </c>
      <c r="H54" s="1" t="s">
        <v>0</v>
      </c>
      <c r="I54" s="1" t="s">
        <v>0</v>
      </c>
      <c r="J54" s="1" t="s">
        <v>0</v>
      </c>
      <c r="K54" s="1" t="s">
        <v>0</v>
      </c>
      <c r="L54" s="7" t="s">
        <v>0</v>
      </c>
    </row>
    <row r="55" spans="1:12" ht="14.5" x14ac:dyDescent="0.35">
      <c r="A55" s="45">
        <v>85816</v>
      </c>
      <c r="B55" s="2" t="s">
        <v>1050</v>
      </c>
      <c r="C55" s="53" t="s">
        <v>1046</v>
      </c>
      <c r="D55" s="1" t="s">
        <v>0</v>
      </c>
      <c r="E55" s="1" t="s">
        <v>0</v>
      </c>
      <c r="F55" s="1" t="s">
        <v>0</v>
      </c>
      <c r="G55" s="1" t="s">
        <v>0</v>
      </c>
      <c r="H55" s="1" t="s">
        <v>0</v>
      </c>
      <c r="I55" s="1" t="s">
        <v>0</v>
      </c>
      <c r="J55" s="1" t="s">
        <v>0</v>
      </c>
      <c r="K55" s="1" t="s">
        <v>0</v>
      </c>
      <c r="L55" s="7" t="s">
        <v>0</v>
      </c>
    </row>
    <row r="56" spans="1:12" ht="14.5" x14ac:dyDescent="0.35">
      <c r="A56" s="45">
        <v>87403</v>
      </c>
      <c r="B56" s="2" t="s">
        <v>1049</v>
      </c>
      <c r="C56" s="53" t="s">
        <v>1046</v>
      </c>
      <c r="D56" s="1" t="s">
        <v>0</v>
      </c>
      <c r="E56" s="1" t="s">
        <v>0</v>
      </c>
      <c r="F56" s="1" t="s">
        <v>0</v>
      </c>
      <c r="G56" s="1" t="s">
        <v>0</v>
      </c>
      <c r="H56" s="1" t="s">
        <v>0</v>
      </c>
      <c r="I56" s="1" t="s">
        <v>0</v>
      </c>
      <c r="J56" s="1" t="s">
        <v>0</v>
      </c>
      <c r="K56" s="1" t="s">
        <v>0</v>
      </c>
      <c r="L56" s="7" t="s">
        <v>0</v>
      </c>
    </row>
    <row r="57" spans="1:12" ht="14.5" x14ac:dyDescent="0.35">
      <c r="A57" s="45">
        <v>90779</v>
      </c>
      <c r="B57" s="2" t="s">
        <v>1048</v>
      </c>
      <c r="C57" s="53" t="s">
        <v>1046</v>
      </c>
      <c r="D57" s="1" t="s">
        <v>0</v>
      </c>
      <c r="E57" s="1" t="s">
        <v>0</v>
      </c>
      <c r="F57" s="1" t="s">
        <v>0</v>
      </c>
      <c r="G57" s="1" t="s">
        <v>0</v>
      </c>
      <c r="H57" s="1" t="s">
        <v>0</v>
      </c>
      <c r="I57" s="1" t="s">
        <v>0</v>
      </c>
      <c r="J57" s="1" t="s">
        <v>0</v>
      </c>
      <c r="K57" s="1" t="s">
        <v>0</v>
      </c>
      <c r="L57" s="7" t="s">
        <v>0</v>
      </c>
    </row>
    <row r="58" spans="1:12" ht="14.5" x14ac:dyDescent="0.35">
      <c r="A58" s="45">
        <v>91131</v>
      </c>
      <c r="B58" s="2" t="s">
        <v>1047</v>
      </c>
      <c r="C58" s="53" t="s">
        <v>1046</v>
      </c>
      <c r="D58" s="1" t="s">
        <v>0</v>
      </c>
      <c r="E58" s="1" t="s">
        <v>0</v>
      </c>
      <c r="F58" s="1" t="s">
        <v>0</v>
      </c>
      <c r="G58" s="1" t="s">
        <v>0</v>
      </c>
      <c r="H58" s="1" t="s">
        <v>0</v>
      </c>
      <c r="I58" s="1" t="s">
        <v>0</v>
      </c>
      <c r="J58" s="1" t="s">
        <v>0</v>
      </c>
      <c r="K58" s="1" t="s">
        <v>0</v>
      </c>
      <c r="L58" s="7" t="s">
        <v>0</v>
      </c>
    </row>
    <row r="59" spans="1:12" ht="14.5" x14ac:dyDescent="0.35">
      <c r="A59" s="45">
        <v>91958</v>
      </c>
      <c r="B59" s="2" t="s">
        <v>1045</v>
      </c>
      <c r="C59" s="53" t="s">
        <v>1044</v>
      </c>
      <c r="D59" s="1">
        <v>0.74193548387096775</v>
      </c>
      <c r="E59" s="1" t="s">
        <v>4</v>
      </c>
      <c r="F59" s="1" t="s">
        <v>1197</v>
      </c>
      <c r="G59" s="1" t="s">
        <v>4</v>
      </c>
      <c r="H59" s="1" t="s">
        <v>0</v>
      </c>
      <c r="I59" s="1" t="s">
        <v>0</v>
      </c>
      <c r="J59" s="1" t="s">
        <v>1197</v>
      </c>
      <c r="K59" s="8">
        <v>0</v>
      </c>
      <c r="L59" s="8" t="s">
        <v>3</v>
      </c>
    </row>
    <row r="60" spans="1:12" ht="14.5" x14ac:dyDescent="0.35">
      <c r="A60" s="45">
        <v>79947</v>
      </c>
      <c r="B60" s="2" t="s">
        <v>1043</v>
      </c>
      <c r="C60" s="53" t="s">
        <v>1042</v>
      </c>
      <c r="D60" s="1" t="s">
        <v>1198</v>
      </c>
      <c r="E60" s="1" t="s">
        <v>3</v>
      </c>
      <c r="F60" s="1" t="s">
        <v>1197</v>
      </c>
      <c r="G60" s="1" t="s">
        <v>4</v>
      </c>
      <c r="H60" s="1" t="s">
        <v>0</v>
      </c>
      <c r="I60" s="1" t="s">
        <v>0</v>
      </c>
      <c r="J60" s="1">
        <v>0.10465116279069768</v>
      </c>
      <c r="K60" s="52">
        <v>10.465116279069768</v>
      </c>
      <c r="L60" s="8" t="s">
        <v>3</v>
      </c>
    </row>
    <row r="61" spans="1:12" ht="14.5" x14ac:dyDescent="0.35">
      <c r="A61" s="45">
        <v>87407</v>
      </c>
      <c r="B61" s="2" t="s">
        <v>1041</v>
      </c>
      <c r="C61" s="53" t="s">
        <v>1040</v>
      </c>
      <c r="D61" s="1">
        <v>0.20512820512820512</v>
      </c>
      <c r="E61" s="1" t="s">
        <v>4</v>
      </c>
      <c r="F61" s="1" t="s">
        <v>0</v>
      </c>
      <c r="G61" s="1" t="s">
        <v>0</v>
      </c>
      <c r="H61" s="1" t="s">
        <v>0</v>
      </c>
      <c r="I61" s="1" t="s">
        <v>0</v>
      </c>
      <c r="J61" s="1">
        <v>0.2</v>
      </c>
      <c r="K61" s="1" t="s">
        <v>0</v>
      </c>
      <c r="L61" s="7" t="s">
        <v>0</v>
      </c>
    </row>
    <row r="62" spans="1:12" ht="14.5" x14ac:dyDescent="0.35">
      <c r="A62" s="45">
        <v>8336</v>
      </c>
      <c r="B62" s="2" t="s">
        <v>1039</v>
      </c>
      <c r="C62" s="53" t="s">
        <v>1038</v>
      </c>
      <c r="D62" s="1" t="s">
        <v>0</v>
      </c>
      <c r="E62" s="1" t="s">
        <v>0</v>
      </c>
      <c r="F62" s="1" t="s">
        <v>0</v>
      </c>
      <c r="G62" s="1" t="s">
        <v>0</v>
      </c>
      <c r="H62" s="1" t="s">
        <v>0</v>
      </c>
      <c r="I62" s="1" t="s">
        <v>0</v>
      </c>
      <c r="J62" s="1" t="s">
        <v>0</v>
      </c>
      <c r="K62" s="1" t="s">
        <v>0</v>
      </c>
      <c r="L62" s="7" t="s">
        <v>0</v>
      </c>
    </row>
    <row r="63" spans="1:12" ht="14.5" x14ac:dyDescent="0.35">
      <c r="A63" s="45">
        <v>8326</v>
      </c>
      <c r="B63" s="2" t="s">
        <v>1037</v>
      </c>
      <c r="C63" s="53" t="s">
        <v>1036</v>
      </c>
      <c r="D63" s="1" t="s">
        <v>0</v>
      </c>
      <c r="E63" s="1" t="s">
        <v>0</v>
      </c>
      <c r="F63" s="1" t="s">
        <v>0</v>
      </c>
      <c r="G63" s="1" t="s">
        <v>0</v>
      </c>
      <c r="H63" s="1" t="s">
        <v>0</v>
      </c>
      <c r="I63" s="1" t="s">
        <v>0</v>
      </c>
      <c r="J63" s="1" t="s">
        <v>0</v>
      </c>
      <c r="K63" s="1" t="s">
        <v>0</v>
      </c>
      <c r="L63" s="7" t="s">
        <v>0</v>
      </c>
    </row>
    <row r="64" spans="1:12" ht="14.5" x14ac:dyDescent="0.35">
      <c r="A64" s="45">
        <v>90758</v>
      </c>
      <c r="B64" s="2" t="s">
        <v>1035</v>
      </c>
      <c r="C64" s="53" t="s">
        <v>1034</v>
      </c>
      <c r="D64" s="1" t="s">
        <v>0</v>
      </c>
      <c r="E64" s="1" t="s">
        <v>0</v>
      </c>
      <c r="F64" s="1" t="s">
        <v>0</v>
      </c>
      <c r="G64" s="1" t="s">
        <v>0</v>
      </c>
      <c r="H64" s="1" t="s">
        <v>0</v>
      </c>
      <c r="I64" s="1" t="s">
        <v>0</v>
      </c>
      <c r="J64" s="1">
        <v>0.22222222222222221</v>
      </c>
      <c r="K64" s="1" t="s">
        <v>0</v>
      </c>
      <c r="L64" s="7" t="s">
        <v>0</v>
      </c>
    </row>
    <row r="65" spans="1:12" ht="14.5" x14ac:dyDescent="0.35">
      <c r="A65" s="45">
        <v>92566</v>
      </c>
      <c r="B65" s="2" t="s">
        <v>1033</v>
      </c>
      <c r="C65" s="53" t="s">
        <v>1032</v>
      </c>
      <c r="D65" s="1" t="s">
        <v>0</v>
      </c>
      <c r="E65" s="1" t="s">
        <v>0</v>
      </c>
      <c r="F65" s="1" t="s">
        <v>0</v>
      </c>
      <c r="G65" s="1" t="s">
        <v>0</v>
      </c>
      <c r="H65" s="1" t="s">
        <v>0</v>
      </c>
      <c r="I65" s="1" t="s">
        <v>0</v>
      </c>
      <c r="J65" s="1" t="s">
        <v>0</v>
      </c>
      <c r="K65" s="9" t="s">
        <v>0</v>
      </c>
      <c r="L65" s="7" t="s">
        <v>0</v>
      </c>
    </row>
    <row r="66" spans="1:12" ht="14.5" x14ac:dyDescent="0.35">
      <c r="A66" s="45">
        <v>4345</v>
      </c>
      <c r="B66" s="2" t="s">
        <v>1031</v>
      </c>
      <c r="C66" s="53" t="s">
        <v>1030</v>
      </c>
      <c r="D66" s="1" t="s">
        <v>0</v>
      </c>
      <c r="E66" s="1" t="s">
        <v>0</v>
      </c>
      <c r="F66" s="1" t="s">
        <v>0</v>
      </c>
      <c r="G66" s="1" t="s">
        <v>0</v>
      </c>
      <c r="H66" s="1" t="s">
        <v>0</v>
      </c>
      <c r="I66" s="1" t="s">
        <v>0</v>
      </c>
      <c r="J66" s="1">
        <v>0.40540540540540543</v>
      </c>
      <c r="K66" s="1" t="s">
        <v>0</v>
      </c>
      <c r="L66" s="7" t="s">
        <v>0</v>
      </c>
    </row>
    <row r="67" spans="1:12" ht="14.5" x14ac:dyDescent="0.35">
      <c r="A67" s="45">
        <v>6393</v>
      </c>
      <c r="B67" s="2" t="s">
        <v>1029</v>
      </c>
      <c r="C67" s="53" t="s">
        <v>1028</v>
      </c>
      <c r="D67" s="1">
        <v>0.80769230769230771</v>
      </c>
      <c r="E67" s="1" t="s">
        <v>4</v>
      </c>
      <c r="F67" s="1" t="s">
        <v>1197</v>
      </c>
      <c r="G67" s="1" t="s">
        <v>4</v>
      </c>
      <c r="H67" s="1" t="s">
        <v>0</v>
      </c>
      <c r="I67" s="1" t="s">
        <v>0</v>
      </c>
      <c r="J67" s="1" t="s">
        <v>1197</v>
      </c>
      <c r="K67" s="52">
        <v>0</v>
      </c>
      <c r="L67" s="8" t="s">
        <v>3</v>
      </c>
    </row>
    <row r="68" spans="1:12" ht="14.5" x14ac:dyDescent="0.35">
      <c r="A68" s="45">
        <v>4274</v>
      </c>
      <c r="B68" s="2" t="s">
        <v>1027</v>
      </c>
      <c r="C68" s="53" t="s">
        <v>1026</v>
      </c>
      <c r="D68" s="1" t="s">
        <v>0</v>
      </c>
      <c r="E68" s="1" t="s">
        <v>0</v>
      </c>
      <c r="F68" s="1" t="s">
        <v>0</v>
      </c>
      <c r="G68" s="1" t="s">
        <v>0</v>
      </c>
      <c r="H68" s="1" t="s">
        <v>0</v>
      </c>
      <c r="I68" s="1" t="s">
        <v>0</v>
      </c>
      <c r="J68" s="1">
        <v>0.11428571428571428</v>
      </c>
      <c r="K68" s="52" t="s">
        <v>0</v>
      </c>
      <c r="L68" s="7" t="s">
        <v>0</v>
      </c>
    </row>
    <row r="69" spans="1:12" ht="14.5" x14ac:dyDescent="0.35">
      <c r="A69" s="45">
        <v>4187</v>
      </c>
      <c r="B69" s="2" t="s">
        <v>1025</v>
      </c>
      <c r="C69" s="53" t="s">
        <v>1024</v>
      </c>
      <c r="D69" s="1" t="s">
        <v>0</v>
      </c>
      <c r="E69" s="1" t="s">
        <v>0</v>
      </c>
      <c r="F69" s="1" t="s">
        <v>0</v>
      </c>
      <c r="G69" s="1" t="s">
        <v>0</v>
      </c>
      <c r="H69" s="1" t="s">
        <v>0</v>
      </c>
      <c r="I69" s="1" t="s">
        <v>0</v>
      </c>
      <c r="J69" s="1" t="s">
        <v>0</v>
      </c>
      <c r="K69" s="1" t="s">
        <v>0</v>
      </c>
      <c r="L69" s="7" t="s">
        <v>0</v>
      </c>
    </row>
    <row r="70" spans="1:12" ht="14.5" x14ac:dyDescent="0.35">
      <c r="A70" s="45">
        <v>4471</v>
      </c>
      <c r="B70" s="2" t="s">
        <v>1023</v>
      </c>
      <c r="C70" s="53" t="s">
        <v>1022</v>
      </c>
      <c r="D70" s="1" t="s">
        <v>0</v>
      </c>
      <c r="E70" s="1" t="s">
        <v>0</v>
      </c>
      <c r="F70" s="1" t="s">
        <v>0</v>
      </c>
      <c r="G70" s="1" t="s">
        <v>0</v>
      </c>
      <c r="H70" s="1" t="s">
        <v>0</v>
      </c>
      <c r="I70" s="1" t="s">
        <v>0</v>
      </c>
      <c r="J70" s="1">
        <v>0.34482758620689657</v>
      </c>
      <c r="K70" s="1" t="s">
        <v>0</v>
      </c>
      <c r="L70" s="7" t="s">
        <v>0</v>
      </c>
    </row>
    <row r="71" spans="1:12" ht="14.5" x14ac:dyDescent="0.35">
      <c r="A71" s="45">
        <v>89949</v>
      </c>
      <c r="B71" s="2" t="s">
        <v>1020</v>
      </c>
      <c r="C71" s="53" t="s">
        <v>1014</v>
      </c>
      <c r="D71" s="1" t="s">
        <v>0</v>
      </c>
      <c r="E71" s="1" t="s">
        <v>0</v>
      </c>
      <c r="F71" s="1" t="s">
        <v>0</v>
      </c>
      <c r="G71" s="1" t="s">
        <v>0</v>
      </c>
      <c r="H71" s="1" t="s">
        <v>0</v>
      </c>
      <c r="I71" s="1" t="s">
        <v>0</v>
      </c>
      <c r="J71" s="1" t="s">
        <v>0</v>
      </c>
      <c r="K71" s="1" t="s">
        <v>0</v>
      </c>
      <c r="L71" s="7" t="s">
        <v>0</v>
      </c>
    </row>
    <row r="72" spans="1:12" ht="14.5" x14ac:dyDescent="0.35">
      <c r="A72" s="45">
        <v>90273</v>
      </c>
      <c r="B72" s="2" t="s">
        <v>1019</v>
      </c>
      <c r="C72" s="53" t="s">
        <v>1014</v>
      </c>
      <c r="D72" s="1" t="s">
        <v>0</v>
      </c>
      <c r="E72" s="1" t="s">
        <v>0</v>
      </c>
      <c r="F72" s="1" t="s">
        <v>0</v>
      </c>
      <c r="G72" s="1" t="s">
        <v>0</v>
      </c>
      <c r="H72" s="1" t="s">
        <v>0</v>
      </c>
      <c r="I72" s="1" t="s">
        <v>0</v>
      </c>
      <c r="J72" s="1" t="s">
        <v>0</v>
      </c>
      <c r="K72" s="1" t="s">
        <v>0</v>
      </c>
      <c r="L72" s="7" t="s">
        <v>0</v>
      </c>
    </row>
    <row r="73" spans="1:12" ht="14.5" x14ac:dyDescent="0.35">
      <c r="A73" s="45">
        <v>91303</v>
      </c>
      <c r="B73" s="2" t="s">
        <v>1021</v>
      </c>
      <c r="C73" s="53" t="s">
        <v>1014</v>
      </c>
      <c r="D73" s="1" t="s">
        <v>0</v>
      </c>
      <c r="E73" s="1" t="s">
        <v>0</v>
      </c>
      <c r="F73" s="1" t="s">
        <v>0</v>
      </c>
      <c r="G73" s="1" t="s">
        <v>0</v>
      </c>
      <c r="H73" s="1" t="s">
        <v>0</v>
      </c>
      <c r="I73" s="1" t="s">
        <v>0</v>
      </c>
      <c r="J73" s="1" t="s">
        <v>0</v>
      </c>
      <c r="K73" s="1" t="s">
        <v>0</v>
      </c>
      <c r="L73" s="7" t="s">
        <v>0</v>
      </c>
    </row>
    <row r="74" spans="1:12" ht="14.5" x14ac:dyDescent="0.35">
      <c r="A74" s="45">
        <v>91305</v>
      </c>
      <c r="B74" s="2" t="s">
        <v>1018</v>
      </c>
      <c r="C74" s="53" t="s">
        <v>1014</v>
      </c>
      <c r="D74" s="1" t="s">
        <v>0</v>
      </c>
      <c r="E74" s="1" t="s">
        <v>0</v>
      </c>
      <c r="F74" s="1" t="s">
        <v>0</v>
      </c>
      <c r="G74" s="1" t="s">
        <v>0</v>
      </c>
      <c r="H74" s="1" t="s">
        <v>0</v>
      </c>
      <c r="I74" s="1" t="s">
        <v>0</v>
      </c>
      <c r="J74" s="1">
        <v>0.4642857142857143</v>
      </c>
      <c r="K74" s="1" t="s">
        <v>0</v>
      </c>
      <c r="L74" s="7" t="s">
        <v>0</v>
      </c>
    </row>
    <row r="75" spans="1:12" ht="14.5" x14ac:dyDescent="0.35">
      <c r="A75" s="45">
        <v>91307</v>
      </c>
      <c r="B75" s="2" t="s">
        <v>1017</v>
      </c>
      <c r="C75" s="53" t="s">
        <v>1014</v>
      </c>
      <c r="D75" s="1" t="s">
        <v>0</v>
      </c>
      <c r="E75" s="1" t="s">
        <v>0</v>
      </c>
      <c r="F75" s="1" t="s">
        <v>0</v>
      </c>
      <c r="G75" s="1" t="s">
        <v>0</v>
      </c>
      <c r="H75" s="1" t="s">
        <v>0</v>
      </c>
      <c r="I75" s="1" t="s">
        <v>0</v>
      </c>
      <c r="J75" s="1" t="s">
        <v>0</v>
      </c>
      <c r="K75" s="1" t="s">
        <v>0</v>
      </c>
      <c r="L75" s="7" t="s">
        <v>0</v>
      </c>
    </row>
    <row r="76" spans="1:12" ht="14.5" x14ac:dyDescent="0.35">
      <c r="A76" s="45">
        <v>92325</v>
      </c>
      <c r="B76" s="2" t="s">
        <v>1016</v>
      </c>
      <c r="C76" s="53" t="s">
        <v>1014</v>
      </c>
      <c r="D76" s="1">
        <v>0.83333333333333337</v>
      </c>
      <c r="E76" s="1" t="s">
        <v>4</v>
      </c>
      <c r="F76" s="1" t="s">
        <v>0</v>
      </c>
      <c r="G76" s="1" t="s">
        <v>0</v>
      </c>
      <c r="H76" s="1" t="s">
        <v>0</v>
      </c>
      <c r="I76" s="1" t="s">
        <v>0</v>
      </c>
      <c r="J76" s="1">
        <v>0.13043478260869565</v>
      </c>
      <c r="K76" s="52" t="s">
        <v>0</v>
      </c>
      <c r="L76" s="7" t="s">
        <v>0</v>
      </c>
    </row>
    <row r="77" spans="1:12" ht="14.5" x14ac:dyDescent="0.35">
      <c r="A77" s="45">
        <v>346763</v>
      </c>
      <c r="B77" s="2" t="s">
        <v>1015</v>
      </c>
      <c r="C77" s="53" t="s">
        <v>1014</v>
      </c>
      <c r="D77" s="1" t="s">
        <v>0</v>
      </c>
      <c r="E77" s="1" t="s">
        <v>0</v>
      </c>
      <c r="F77" s="1" t="s">
        <v>0</v>
      </c>
      <c r="G77" s="1" t="s">
        <v>0</v>
      </c>
      <c r="H77" s="1" t="s">
        <v>0</v>
      </c>
      <c r="I77" s="1" t="s">
        <v>0</v>
      </c>
      <c r="J77" s="1">
        <v>9.3023255813953487E-2</v>
      </c>
      <c r="K77" s="52" t="s">
        <v>0</v>
      </c>
      <c r="L77" s="7" t="s">
        <v>0</v>
      </c>
    </row>
    <row r="78" spans="1:12" ht="14.5" x14ac:dyDescent="0.35">
      <c r="A78" s="45">
        <v>92987</v>
      </c>
      <c r="B78" s="2" t="s">
        <v>1013</v>
      </c>
      <c r="C78" s="53" t="s">
        <v>1012</v>
      </c>
      <c r="D78" s="1" t="s">
        <v>0</v>
      </c>
      <c r="E78" s="1" t="s">
        <v>0</v>
      </c>
      <c r="F78" s="1" t="s">
        <v>0</v>
      </c>
      <c r="G78" s="1" t="s">
        <v>0</v>
      </c>
      <c r="H78" s="1" t="s">
        <v>0</v>
      </c>
      <c r="I78" s="1" t="s">
        <v>0</v>
      </c>
      <c r="J78" s="1" t="s">
        <v>0</v>
      </c>
      <c r="K78" s="9" t="s">
        <v>0</v>
      </c>
      <c r="L78" s="7" t="s">
        <v>0</v>
      </c>
    </row>
    <row r="79" spans="1:12" ht="14.5" x14ac:dyDescent="0.35">
      <c r="A79" s="45">
        <v>522074</v>
      </c>
      <c r="B79" s="2" t="s">
        <v>1011</v>
      </c>
      <c r="C79" s="53" t="s">
        <v>1010</v>
      </c>
      <c r="D79" s="1">
        <v>0.2857142857142857</v>
      </c>
      <c r="E79" s="1" t="s">
        <v>4</v>
      </c>
      <c r="F79" s="1" t="s">
        <v>0</v>
      </c>
      <c r="G79" s="1" t="s">
        <v>0</v>
      </c>
      <c r="H79" s="1" t="s">
        <v>0</v>
      </c>
      <c r="I79" s="1" t="s">
        <v>0</v>
      </c>
      <c r="J79" s="1">
        <v>0.60194174757281549</v>
      </c>
      <c r="K79" s="9" t="s">
        <v>0</v>
      </c>
      <c r="L79" s="7" t="s">
        <v>0</v>
      </c>
    </row>
    <row r="80" spans="1:12" ht="14.5" x14ac:dyDescent="0.35">
      <c r="A80" s="45">
        <v>4272</v>
      </c>
      <c r="B80" s="2" t="s">
        <v>1009</v>
      </c>
      <c r="C80" s="53" t="s">
        <v>1008</v>
      </c>
      <c r="D80" s="1">
        <v>0.8902439024390244</v>
      </c>
      <c r="E80" s="1" t="s">
        <v>4</v>
      </c>
      <c r="F80" s="1">
        <v>5.8823529411764705E-2</v>
      </c>
      <c r="G80" s="1" t="s">
        <v>4</v>
      </c>
      <c r="H80" s="1" t="s">
        <v>0</v>
      </c>
      <c r="I80" s="1" t="s">
        <v>0</v>
      </c>
      <c r="J80" s="1">
        <v>0.32273449920508746</v>
      </c>
      <c r="K80" s="52">
        <v>26.391096979332275</v>
      </c>
      <c r="L80" s="8" t="s">
        <v>3</v>
      </c>
    </row>
    <row r="81" spans="1:12" ht="14.5" x14ac:dyDescent="0.35">
      <c r="A81" s="45">
        <v>89869</v>
      </c>
      <c r="B81" s="2" t="s">
        <v>1007</v>
      </c>
      <c r="C81" s="53" t="s">
        <v>1006</v>
      </c>
      <c r="D81" s="1" t="s">
        <v>0</v>
      </c>
      <c r="E81" s="1" t="s">
        <v>0</v>
      </c>
      <c r="F81" s="1" t="s">
        <v>0</v>
      </c>
      <c r="G81" s="1" t="s">
        <v>0</v>
      </c>
      <c r="H81" s="1" t="s">
        <v>0</v>
      </c>
      <c r="I81" s="1" t="s">
        <v>0</v>
      </c>
      <c r="J81" s="1" t="s">
        <v>1197</v>
      </c>
      <c r="K81" s="52" t="s">
        <v>0</v>
      </c>
      <c r="L81" s="7" t="s">
        <v>0</v>
      </c>
    </row>
    <row r="82" spans="1:12" ht="14.5" x14ac:dyDescent="0.35">
      <c r="A82" s="45">
        <v>4508</v>
      </c>
      <c r="B82" s="2" t="s">
        <v>1005</v>
      </c>
      <c r="C82" s="53" t="s">
        <v>1004</v>
      </c>
      <c r="D82" s="1" t="s">
        <v>0</v>
      </c>
      <c r="E82" s="1" t="s">
        <v>0</v>
      </c>
      <c r="F82" s="1" t="s">
        <v>0</v>
      </c>
      <c r="G82" s="1" t="s">
        <v>0</v>
      </c>
      <c r="H82" s="1" t="s">
        <v>0</v>
      </c>
      <c r="I82" s="1" t="s">
        <v>0</v>
      </c>
      <c r="J82" s="1" t="s">
        <v>0</v>
      </c>
      <c r="K82" s="1" t="s">
        <v>0</v>
      </c>
      <c r="L82" s="7" t="s">
        <v>0</v>
      </c>
    </row>
    <row r="83" spans="1:12" ht="14.5" x14ac:dyDescent="0.35">
      <c r="A83" s="45">
        <v>4412</v>
      </c>
      <c r="B83" s="2" t="s">
        <v>1003</v>
      </c>
      <c r="C83" s="53" t="s">
        <v>1002</v>
      </c>
      <c r="D83" s="1" t="s">
        <v>0</v>
      </c>
      <c r="E83" s="1" t="s">
        <v>0</v>
      </c>
      <c r="F83" s="1" t="s">
        <v>0</v>
      </c>
      <c r="G83" s="1" t="s">
        <v>0</v>
      </c>
      <c r="H83" s="1" t="s">
        <v>0</v>
      </c>
      <c r="I83" s="1" t="s">
        <v>0</v>
      </c>
      <c r="J83" s="1" t="s">
        <v>0</v>
      </c>
      <c r="K83" s="1" t="s">
        <v>0</v>
      </c>
      <c r="L83" s="7" t="s">
        <v>0</v>
      </c>
    </row>
    <row r="84" spans="1:12" ht="14.5" x14ac:dyDescent="0.35">
      <c r="A84" s="45">
        <v>4468</v>
      </c>
      <c r="B84" s="2" t="s">
        <v>1001</v>
      </c>
      <c r="C84" s="53" t="s">
        <v>1000</v>
      </c>
      <c r="D84" s="1" t="s">
        <v>0</v>
      </c>
      <c r="E84" s="1" t="s">
        <v>0</v>
      </c>
      <c r="F84" s="1" t="s">
        <v>0</v>
      </c>
      <c r="G84" s="1" t="s">
        <v>0</v>
      </c>
      <c r="H84" s="1" t="s">
        <v>0</v>
      </c>
      <c r="I84" s="1" t="s">
        <v>0</v>
      </c>
      <c r="J84" s="1">
        <v>8.3333333333333329E-2</v>
      </c>
      <c r="K84" s="52" t="s">
        <v>0</v>
      </c>
      <c r="L84" s="7" t="s">
        <v>0</v>
      </c>
    </row>
    <row r="85" spans="1:12" ht="14.5" x14ac:dyDescent="0.35">
      <c r="A85" s="45">
        <v>79204</v>
      </c>
      <c r="B85" s="2" t="s">
        <v>999</v>
      </c>
      <c r="C85" s="53" t="s">
        <v>998</v>
      </c>
      <c r="D85" s="1" t="s">
        <v>0</v>
      </c>
      <c r="E85" s="1" t="s">
        <v>0</v>
      </c>
      <c r="F85" s="1" t="s">
        <v>0</v>
      </c>
      <c r="G85" s="1" t="s">
        <v>0</v>
      </c>
      <c r="H85" s="1" t="s">
        <v>0</v>
      </c>
      <c r="I85" s="1" t="s">
        <v>0</v>
      </c>
      <c r="J85" s="1">
        <v>0.21739130434782608</v>
      </c>
      <c r="K85" s="1" t="s">
        <v>0</v>
      </c>
      <c r="L85" s="7" t="s">
        <v>0</v>
      </c>
    </row>
    <row r="86" spans="1:12" ht="14.5" x14ac:dyDescent="0.35">
      <c r="A86" s="45">
        <v>4294</v>
      </c>
      <c r="B86" s="2" t="s">
        <v>997</v>
      </c>
      <c r="C86" s="53" t="s">
        <v>996</v>
      </c>
      <c r="D86" s="1" t="s">
        <v>0</v>
      </c>
      <c r="E86" s="1" t="s">
        <v>0</v>
      </c>
      <c r="F86" s="1" t="s">
        <v>0</v>
      </c>
      <c r="G86" s="1" t="s">
        <v>0</v>
      </c>
      <c r="H86" s="1" t="s">
        <v>0</v>
      </c>
      <c r="I86" s="1" t="s">
        <v>0</v>
      </c>
      <c r="J86" s="1">
        <v>0.4861111111111111</v>
      </c>
      <c r="K86" s="1" t="s">
        <v>0</v>
      </c>
      <c r="L86" s="7" t="s">
        <v>0</v>
      </c>
    </row>
    <row r="87" spans="1:12" ht="14.5" x14ac:dyDescent="0.35">
      <c r="A87" s="45">
        <v>90885</v>
      </c>
      <c r="B87" s="2" t="s">
        <v>995</v>
      </c>
      <c r="C87" s="53" t="s">
        <v>994</v>
      </c>
      <c r="D87" s="1" t="s">
        <v>0</v>
      </c>
      <c r="E87" s="1" t="s">
        <v>0</v>
      </c>
      <c r="F87" s="1" t="s">
        <v>0</v>
      </c>
      <c r="G87" s="1" t="s">
        <v>0</v>
      </c>
      <c r="H87" s="1" t="s">
        <v>0</v>
      </c>
      <c r="I87" s="1" t="s">
        <v>0</v>
      </c>
      <c r="J87" s="1">
        <v>0.65517241379310343</v>
      </c>
      <c r="K87" s="1" t="s">
        <v>0</v>
      </c>
      <c r="L87" s="7" t="s">
        <v>0</v>
      </c>
    </row>
    <row r="88" spans="1:12" ht="14.5" x14ac:dyDescent="0.35">
      <c r="A88" s="45">
        <v>4268</v>
      </c>
      <c r="B88" s="2" t="s">
        <v>993</v>
      </c>
      <c r="C88" s="53" t="s">
        <v>992</v>
      </c>
      <c r="D88" s="1">
        <v>0.82857142857142863</v>
      </c>
      <c r="E88" s="1" t="s">
        <v>4</v>
      </c>
      <c r="F88" s="1" t="s">
        <v>1197</v>
      </c>
      <c r="G88" s="1" t="s">
        <v>4</v>
      </c>
      <c r="H88" s="1" t="s">
        <v>0</v>
      </c>
      <c r="I88" s="1" t="s">
        <v>0</v>
      </c>
      <c r="J88" s="1">
        <v>3.7735849056603772E-2</v>
      </c>
      <c r="K88" s="52">
        <v>3.7735849056603774</v>
      </c>
      <c r="L88" s="8" t="s">
        <v>3</v>
      </c>
    </row>
    <row r="89" spans="1:12" ht="14.5" x14ac:dyDescent="0.35">
      <c r="A89" s="45">
        <v>6361</v>
      </c>
      <c r="B89" s="2" t="s">
        <v>991</v>
      </c>
      <c r="C89" s="53" t="s">
        <v>973</v>
      </c>
      <c r="D89" s="1" t="s">
        <v>0</v>
      </c>
      <c r="E89" s="1" t="s">
        <v>0</v>
      </c>
      <c r="F89" s="1" t="s">
        <v>0</v>
      </c>
      <c r="G89" s="1" t="s">
        <v>0</v>
      </c>
      <c r="H89" s="1" t="s">
        <v>0</v>
      </c>
      <c r="I89" s="1" t="s">
        <v>0</v>
      </c>
      <c r="J89" s="1" t="s">
        <v>0</v>
      </c>
      <c r="K89" s="1" t="s">
        <v>0</v>
      </c>
      <c r="L89" s="7" t="s">
        <v>0</v>
      </c>
    </row>
    <row r="90" spans="1:12" ht="14.5" x14ac:dyDescent="0.35">
      <c r="A90" s="45">
        <v>90508</v>
      </c>
      <c r="B90" s="2" t="s">
        <v>990</v>
      </c>
      <c r="C90" s="53" t="s">
        <v>973</v>
      </c>
      <c r="D90" s="1" t="s">
        <v>0</v>
      </c>
      <c r="E90" s="1" t="s">
        <v>0</v>
      </c>
      <c r="F90" s="1" t="s">
        <v>0</v>
      </c>
      <c r="G90" s="1" t="s">
        <v>0</v>
      </c>
      <c r="H90" s="1" t="s">
        <v>0</v>
      </c>
      <c r="I90" s="1" t="s">
        <v>0</v>
      </c>
      <c r="J90" s="1">
        <v>0.83177570093457942</v>
      </c>
      <c r="K90" s="1" t="s">
        <v>0</v>
      </c>
      <c r="L90" s="7" t="s">
        <v>0</v>
      </c>
    </row>
    <row r="91" spans="1:12" ht="14.5" x14ac:dyDescent="0.35">
      <c r="A91" s="45">
        <v>90841</v>
      </c>
      <c r="B91" s="2" t="s">
        <v>989</v>
      </c>
      <c r="C91" s="53" t="s">
        <v>973</v>
      </c>
      <c r="D91" s="1" t="s">
        <v>0</v>
      </c>
      <c r="E91" s="1" t="s">
        <v>0</v>
      </c>
      <c r="F91" s="1" t="s">
        <v>0</v>
      </c>
      <c r="G91" s="1" t="s">
        <v>0</v>
      </c>
      <c r="H91" s="1" t="s">
        <v>0</v>
      </c>
      <c r="I91" s="1" t="s">
        <v>0</v>
      </c>
      <c r="J91" s="1">
        <v>0.89147286821705429</v>
      </c>
      <c r="K91" s="1" t="s">
        <v>0</v>
      </c>
      <c r="L91" s="7" t="s">
        <v>0</v>
      </c>
    </row>
    <row r="92" spans="1:12" ht="14.5" x14ac:dyDescent="0.35">
      <c r="A92" s="45">
        <v>90842</v>
      </c>
      <c r="B92" s="2" t="s">
        <v>988</v>
      </c>
      <c r="C92" s="53" t="s">
        <v>973</v>
      </c>
      <c r="D92" s="1" t="s">
        <v>0</v>
      </c>
      <c r="E92" s="1" t="s">
        <v>0</v>
      </c>
      <c r="F92" s="1" t="s">
        <v>0</v>
      </c>
      <c r="G92" s="1" t="s">
        <v>0</v>
      </c>
      <c r="H92" s="1" t="s">
        <v>0</v>
      </c>
      <c r="I92" s="1" t="s">
        <v>0</v>
      </c>
      <c r="J92" s="1">
        <v>0.90909090909090906</v>
      </c>
      <c r="K92" s="1" t="s">
        <v>0</v>
      </c>
      <c r="L92" s="7" t="s">
        <v>0</v>
      </c>
    </row>
    <row r="93" spans="1:12" ht="14.5" x14ac:dyDescent="0.35">
      <c r="A93" s="45">
        <v>90862</v>
      </c>
      <c r="B93" s="2" t="s">
        <v>987</v>
      </c>
      <c r="C93" s="53" t="s">
        <v>973</v>
      </c>
      <c r="D93" s="1" t="s">
        <v>0</v>
      </c>
      <c r="E93" s="1" t="s">
        <v>0</v>
      </c>
      <c r="F93" s="1" t="s">
        <v>0</v>
      </c>
      <c r="G93" s="1" t="s">
        <v>0</v>
      </c>
      <c r="H93" s="1" t="s">
        <v>0</v>
      </c>
      <c r="I93" s="1" t="s">
        <v>0</v>
      </c>
      <c r="J93" s="1">
        <v>0.75</v>
      </c>
      <c r="K93" s="1" t="s">
        <v>0</v>
      </c>
      <c r="L93" s="7" t="s">
        <v>0</v>
      </c>
    </row>
    <row r="94" spans="1:12" ht="14.5" x14ac:dyDescent="0.35">
      <c r="A94" s="45">
        <v>91280</v>
      </c>
      <c r="B94" s="2" t="s">
        <v>986</v>
      </c>
      <c r="C94" s="53" t="s">
        <v>973</v>
      </c>
      <c r="D94" s="1" t="s">
        <v>0</v>
      </c>
      <c r="E94" s="1" t="s">
        <v>0</v>
      </c>
      <c r="F94" s="1" t="s">
        <v>0</v>
      </c>
      <c r="G94" s="1" t="s">
        <v>0</v>
      </c>
      <c r="H94" s="1" t="s">
        <v>0</v>
      </c>
      <c r="I94" s="1" t="s">
        <v>0</v>
      </c>
      <c r="J94" s="1">
        <v>0.90598290598290598</v>
      </c>
      <c r="K94" s="1" t="s">
        <v>0</v>
      </c>
      <c r="L94" s="7" t="s">
        <v>0</v>
      </c>
    </row>
    <row r="95" spans="1:12" ht="14.5" x14ac:dyDescent="0.35">
      <c r="A95" s="45">
        <v>91309</v>
      </c>
      <c r="B95" s="2" t="s">
        <v>985</v>
      </c>
      <c r="C95" s="53" t="s">
        <v>973</v>
      </c>
      <c r="D95" s="1" t="s">
        <v>0</v>
      </c>
      <c r="E95" s="1" t="s">
        <v>0</v>
      </c>
      <c r="F95" s="1" t="s">
        <v>0</v>
      </c>
      <c r="G95" s="1" t="s">
        <v>0</v>
      </c>
      <c r="H95" s="1" t="s">
        <v>0</v>
      </c>
      <c r="I95" s="1" t="s">
        <v>0</v>
      </c>
      <c r="J95" s="1">
        <v>0.94285714285714284</v>
      </c>
      <c r="K95" s="1" t="s">
        <v>0</v>
      </c>
      <c r="L95" s="7" t="s">
        <v>0</v>
      </c>
    </row>
    <row r="96" spans="1:12" ht="14.5" x14ac:dyDescent="0.35">
      <c r="A96" s="45">
        <v>91339</v>
      </c>
      <c r="B96" s="2" t="s">
        <v>984</v>
      </c>
      <c r="C96" s="53" t="s">
        <v>973</v>
      </c>
      <c r="D96" s="1" t="s">
        <v>0</v>
      </c>
      <c r="E96" s="1" t="s">
        <v>0</v>
      </c>
      <c r="F96" s="1" t="s">
        <v>0</v>
      </c>
      <c r="G96" s="1" t="s">
        <v>0</v>
      </c>
      <c r="H96" s="1" t="s">
        <v>0</v>
      </c>
      <c r="I96" s="1" t="s">
        <v>0</v>
      </c>
      <c r="J96" s="1">
        <v>0.91208791208791207</v>
      </c>
      <c r="K96" s="9" t="s">
        <v>0</v>
      </c>
      <c r="L96" s="7" t="s">
        <v>0</v>
      </c>
    </row>
    <row r="97" spans="1:12" ht="14.5" x14ac:dyDescent="0.35">
      <c r="A97" s="45">
        <v>91949</v>
      </c>
      <c r="B97" s="2" t="s">
        <v>983</v>
      </c>
      <c r="C97" s="53" t="s">
        <v>973</v>
      </c>
      <c r="D97" s="1" t="s">
        <v>0</v>
      </c>
      <c r="E97" s="1" t="s">
        <v>0</v>
      </c>
      <c r="F97" s="1" t="s">
        <v>0</v>
      </c>
      <c r="G97" s="1" t="s">
        <v>0</v>
      </c>
      <c r="H97" s="1" t="s">
        <v>0</v>
      </c>
      <c r="I97" s="1" t="s">
        <v>0</v>
      </c>
      <c r="J97" s="1">
        <v>0.88</v>
      </c>
      <c r="K97" s="9" t="s">
        <v>0</v>
      </c>
      <c r="L97" s="7" t="s">
        <v>0</v>
      </c>
    </row>
    <row r="98" spans="1:12" ht="14.5" x14ac:dyDescent="0.35">
      <c r="A98" s="45">
        <v>92318</v>
      </c>
      <c r="B98" s="2" t="s">
        <v>982</v>
      </c>
      <c r="C98" s="53" t="s">
        <v>973</v>
      </c>
      <c r="D98" s="1" t="s">
        <v>0</v>
      </c>
      <c r="E98" s="1" t="s">
        <v>0</v>
      </c>
      <c r="F98" s="1" t="s">
        <v>0</v>
      </c>
      <c r="G98" s="1" t="s">
        <v>0</v>
      </c>
      <c r="H98" s="1" t="s">
        <v>0</v>
      </c>
      <c r="I98" s="1" t="s">
        <v>0</v>
      </c>
      <c r="J98" s="1" t="s">
        <v>0</v>
      </c>
      <c r="K98" s="9" t="s">
        <v>0</v>
      </c>
      <c r="L98" s="7" t="s">
        <v>0</v>
      </c>
    </row>
    <row r="99" spans="1:12" ht="14.5" x14ac:dyDescent="0.35">
      <c r="A99" s="45">
        <v>92320</v>
      </c>
      <c r="B99" s="2" t="s">
        <v>981</v>
      </c>
      <c r="C99" s="53" t="s">
        <v>973</v>
      </c>
      <c r="D99" s="1" t="s">
        <v>0</v>
      </c>
      <c r="E99" s="1" t="s">
        <v>0</v>
      </c>
      <c r="F99" s="1" t="s">
        <v>0</v>
      </c>
      <c r="G99" s="1" t="s">
        <v>0</v>
      </c>
      <c r="H99" s="1" t="s">
        <v>0</v>
      </c>
      <c r="I99" s="1" t="s">
        <v>0</v>
      </c>
      <c r="J99" s="1">
        <v>0.75</v>
      </c>
      <c r="K99" s="9" t="s">
        <v>0</v>
      </c>
      <c r="L99" s="7" t="s">
        <v>0</v>
      </c>
    </row>
    <row r="100" spans="1:12" ht="14.5" x14ac:dyDescent="0.35">
      <c r="A100" s="45">
        <v>92349</v>
      </c>
      <c r="B100" s="2" t="s">
        <v>980</v>
      </c>
      <c r="C100" s="53" t="s">
        <v>973</v>
      </c>
      <c r="D100" s="1" t="s">
        <v>0</v>
      </c>
      <c r="E100" s="1" t="s">
        <v>0</v>
      </c>
      <c r="F100" s="1" t="s">
        <v>0</v>
      </c>
      <c r="G100" s="1" t="s">
        <v>0</v>
      </c>
      <c r="H100" s="1" t="s">
        <v>0</v>
      </c>
      <c r="I100" s="1" t="s">
        <v>0</v>
      </c>
      <c r="J100" s="1" t="s">
        <v>0</v>
      </c>
      <c r="K100" s="9" t="s">
        <v>0</v>
      </c>
      <c r="L100" s="7" t="s">
        <v>0</v>
      </c>
    </row>
    <row r="101" spans="1:12" ht="14.5" x14ac:dyDescent="0.35">
      <c r="A101" s="45">
        <v>92736</v>
      </c>
      <c r="B101" s="2" t="s">
        <v>979</v>
      </c>
      <c r="C101" s="53" t="s">
        <v>973</v>
      </c>
      <c r="D101" s="1" t="s">
        <v>0</v>
      </c>
      <c r="E101" s="1" t="s">
        <v>0</v>
      </c>
      <c r="F101" s="1" t="s">
        <v>0</v>
      </c>
      <c r="G101" s="1" t="s">
        <v>0</v>
      </c>
      <c r="H101" s="1" t="s">
        <v>0</v>
      </c>
      <c r="I101" s="1" t="s">
        <v>0</v>
      </c>
      <c r="J101" s="1" t="s">
        <v>0</v>
      </c>
      <c r="K101" s="9" t="s">
        <v>0</v>
      </c>
      <c r="L101" s="7" t="s">
        <v>0</v>
      </c>
    </row>
    <row r="102" spans="1:12" ht="14.5" x14ac:dyDescent="0.35">
      <c r="A102" s="45">
        <v>92997</v>
      </c>
      <c r="B102" s="2" t="s">
        <v>978</v>
      </c>
      <c r="C102" s="53" t="s">
        <v>973</v>
      </c>
      <c r="D102" s="1" t="s">
        <v>0</v>
      </c>
      <c r="E102" s="1" t="s">
        <v>0</v>
      </c>
      <c r="F102" s="1" t="s">
        <v>0</v>
      </c>
      <c r="G102" s="1" t="s">
        <v>0</v>
      </c>
      <c r="H102" s="1" t="s">
        <v>0</v>
      </c>
      <c r="I102" s="1" t="s">
        <v>0</v>
      </c>
      <c r="J102" s="1" t="s">
        <v>0</v>
      </c>
      <c r="K102" s="9" t="s">
        <v>0</v>
      </c>
      <c r="L102" s="7" t="s">
        <v>0</v>
      </c>
    </row>
    <row r="103" spans="1:12" ht="14.5" x14ac:dyDescent="0.35">
      <c r="A103" s="45">
        <v>273398</v>
      </c>
      <c r="B103" s="2" t="s">
        <v>977</v>
      </c>
      <c r="C103" s="53" t="s">
        <v>973</v>
      </c>
      <c r="D103" s="1" t="s">
        <v>0</v>
      </c>
      <c r="E103" s="1" t="s">
        <v>0</v>
      </c>
      <c r="F103" s="1" t="s">
        <v>0</v>
      </c>
      <c r="G103" s="1" t="s">
        <v>0</v>
      </c>
      <c r="H103" s="1" t="s">
        <v>0</v>
      </c>
      <c r="I103" s="1" t="s">
        <v>0</v>
      </c>
      <c r="J103" s="1" t="s">
        <v>0</v>
      </c>
      <c r="K103" s="9" t="s">
        <v>0</v>
      </c>
      <c r="L103" s="7" t="s">
        <v>0</v>
      </c>
    </row>
    <row r="104" spans="1:12" ht="14.5" x14ac:dyDescent="0.35">
      <c r="A104" s="45">
        <v>549803</v>
      </c>
      <c r="B104" s="2" t="s">
        <v>976</v>
      </c>
      <c r="C104" s="53" t="s">
        <v>973</v>
      </c>
      <c r="D104" s="1" t="s">
        <v>0</v>
      </c>
      <c r="E104" s="1" t="s">
        <v>0</v>
      </c>
      <c r="F104" s="1" t="s">
        <v>0</v>
      </c>
      <c r="G104" s="1" t="s">
        <v>0</v>
      </c>
      <c r="H104" s="1" t="s">
        <v>0</v>
      </c>
      <c r="I104" s="1" t="s">
        <v>0</v>
      </c>
      <c r="J104" s="1" t="s">
        <v>0</v>
      </c>
      <c r="K104" s="9" t="s">
        <v>0</v>
      </c>
      <c r="L104" s="7" t="s">
        <v>0</v>
      </c>
    </row>
    <row r="105" spans="1:12" ht="14.5" x14ac:dyDescent="0.35">
      <c r="A105" s="45">
        <v>783027</v>
      </c>
      <c r="B105" s="2" t="s">
        <v>975</v>
      </c>
      <c r="C105" s="53" t="s">
        <v>973</v>
      </c>
      <c r="D105" s="1" t="s">
        <v>0</v>
      </c>
      <c r="E105" s="1" t="s">
        <v>0</v>
      </c>
      <c r="F105" s="1" t="s">
        <v>0</v>
      </c>
      <c r="G105" s="1" t="s">
        <v>0</v>
      </c>
      <c r="H105" s="1" t="s">
        <v>0</v>
      </c>
      <c r="I105" s="1" t="s">
        <v>0</v>
      </c>
      <c r="J105" s="1" t="s">
        <v>0</v>
      </c>
      <c r="K105" s="9" t="s">
        <v>0</v>
      </c>
      <c r="L105" s="7" t="s">
        <v>0</v>
      </c>
    </row>
    <row r="106" spans="1:12" ht="14.5" x14ac:dyDescent="0.35">
      <c r="A106" s="45">
        <v>934316</v>
      </c>
      <c r="B106" s="2" t="s">
        <v>974</v>
      </c>
      <c r="C106" s="53" t="s">
        <v>973</v>
      </c>
      <c r="D106" s="1" t="s">
        <v>0</v>
      </c>
      <c r="E106" s="1" t="s">
        <v>0</v>
      </c>
      <c r="F106" s="1" t="s">
        <v>0</v>
      </c>
      <c r="G106" s="1" t="s">
        <v>0</v>
      </c>
      <c r="H106" s="1" t="s">
        <v>0</v>
      </c>
      <c r="I106" s="1" t="s">
        <v>0</v>
      </c>
      <c r="J106" s="1" t="s">
        <v>0</v>
      </c>
      <c r="K106" s="9" t="s">
        <v>0</v>
      </c>
      <c r="L106" s="7" t="s">
        <v>0</v>
      </c>
    </row>
    <row r="107" spans="1:12" ht="14.5" x14ac:dyDescent="0.35">
      <c r="A107" s="45">
        <v>4481</v>
      </c>
      <c r="B107" s="2" t="s">
        <v>972</v>
      </c>
      <c r="C107" s="53" t="s">
        <v>971</v>
      </c>
      <c r="D107" s="1" t="s">
        <v>0</v>
      </c>
      <c r="E107" s="1" t="s">
        <v>0</v>
      </c>
      <c r="F107" s="1" t="s">
        <v>0</v>
      </c>
      <c r="G107" s="1" t="s">
        <v>0</v>
      </c>
      <c r="H107" s="1" t="s">
        <v>0</v>
      </c>
      <c r="I107" s="1" t="s">
        <v>0</v>
      </c>
      <c r="J107" s="1">
        <v>0.21428571428571427</v>
      </c>
      <c r="K107" s="1" t="s">
        <v>0</v>
      </c>
      <c r="L107" s="7" t="s">
        <v>0</v>
      </c>
    </row>
    <row r="108" spans="1:12" ht="14.5" x14ac:dyDescent="0.35">
      <c r="A108" s="45">
        <v>79983</v>
      </c>
      <c r="B108" s="2" t="s">
        <v>970</v>
      </c>
      <c r="C108" s="53" t="s">
        <v>969</v>
      </c>
      <c r="D108" s="1" t="s">
        <v>0</v>
      </c>
      <c r="E108" s="1" t="s">
        <v>0</v>
      </c>
      <c r="F108" s="1" t="s">
        <v>0</v>
      </c>
      <c r="G108" s="1" t="s">
        <v>0</v>
      </c>
      <c r="H108" s="1" t="s">
        <v>0</v>
      </c>
      <c r="I108" s="1" t="s">
        <v>0</v>
      </c>
      <c r="J108" s="1">
        <v>0.38461538461538464</v>
      </c>
      <c r="K108" s="1" t="s">
        <v>0</v>
      </c>
      <c r="L108" s="7" t="s">
        <v>0</v>
      </c>
    </row>
    <row r="109" spans="1:12" ht="14.5" x14ac:dyDescent="0.35">
      <c r="A109" s="45">
        <v>10972</v>
      </c>
      <c r="B109" s="2" t="s">
        <v>968</v>
      </c>
      <c r="C109" s="53" t="s">
        <v>967</v>
      </c>
      <c r="D109" s="1" t="s">
        <v>0</v>
      </c>
      <c r="E109" s="1" t="s">
        <v>0</v>
      </c>
      <c r="F109" s="1" t="s">
        <v>0</v>
      </c>
      <c r="G109" s="1" t="s">
        <v>0</v>
      </c>
      <c r="H109" s="1" t="s">
        <v>0</v>
      </c>
      <c r="I109" s="1" t="s">
        <v>0</v>
      </c>
      <c r="J109" s="1" t="s">
        <v>0</v>
      </c>
      <c r="K109" s="1" t="s">
        <v>0</v>
      </c>
      <c r="L109" s="7" t="s">
        <v>0</v>
      </c>
    </row>
    <row r="110" spans="1:12" ht="14.5" x14ac:dyDescent="0.35">
      <c r="A110" s="45">
        <v>4355</v>
      </c>
      <c r="B110" s="2" t="s">
        <v>966</v>
      </c>
      <c r="C110" s="53" t="s">
        <v>965</v>
      </c>
      <c r="D110" s="1">
        <v>0.93333333333333335</v>
      </c>
      <c r="E110" s="1" t="s">
        <v>4</v>
      </c>
      <c r="F110" s="1">
        <v>0.14285714285714285</v>
      </c>
      <c r="G110" s="1" t="s">
        <v>3</v>
      </c>
      <c r="H110" s="1" t="s">
        <v>0</v>
      </c>
      <c r="I110" s="1" t="s">
        <v>0</v>
      </c>
      <c r="J110" s="1">
        <v>0.48128342245989303</v>
      </c>
      <c r="K110" s="52">
        <v>33.842627960275017</v>
      </c>
      <c r="L110" s="8" t="s">
        <v>4</v>
      </c>
    </row>
    <row r="111" spans="1:12" ht="14.5" x14ac:dyDescent="0.35">
      <c r="A111" s="45">
        <v>79226</v>
      </c>
      <c r="B111" s="2" t="s">
        <v>964</v>
      </c>
      <c r="C111" s="53" t="s">
        <v>963</v>
      </c>
      <c r="D111" s="1">
        <v>0.90909090909090906</v>
      </c>
      <c r="E111" s="1" t="s">
        <v>4</v>
      </c>
      <c r="F111" s="1">
        <v>0.1111111111111111</v>
      </c>
      <c r="G111" s="1" t="s">
        <v>3</v>
      </c>
      <c r="H111" s="1" t="s">
        <v>0</v>
      </c>
      <c r="I111" s="1" t="s">
        <v>0</v>
      </c>
      <c r="J111" s="1">
        <v>0.30172413793103448</v>
      </c>
      <c r="K111" s="52">
        <v>19.061302681992338</v>
      </c>
      <c r="L111" s="8" t="s">
        <v>3</v>
      </c>
    </row>
    <row r="112" spans="1:12" ht="14.5" x14ac:dyDescent="0.35">
      <c r="A112" s="45">
        <v>4515</v>
      </c>
      <c r="B112" s="2" t="s">
        <v>962</v>
      </c>
      <c r="C112" s="53" t="s">
        <v>961</v>
      </c>
      <c r="D112" s="1" t="s">
        <v>0</v>
      </c>
      <c r="E112" s="1" t="s">
        <v>0</v>
      </c>
      <c r="F112" s="1" t="s">
        <v>0</v>
      </c>
      <c r="G112" s="1" t="s">
        <v>0</v>
      </c>
      <c r="H112" s="1" t="s">
        <v>0</v>
      </c>
      <c r="I112" s="1" t="s">
        <v>0</v>
      </c>
      <c r="J112" s="1" t="s">
        <v>0</v>
      </c>
      <c r="K112" s="1" t="s">
        <v>0</v>
      </c>
      <c r="L112" s="7" t="s">
        <v>0</v>
      </c>
    </row>
    <row r="113" spans="1:12" ht="14.5" x14ac:dyDescent="0.35">
      <c r="A113" s="45">
        <v>4169</v>
      </c>
      <c r="B113" s="2" t="s">
        <v>960</v>
      </c>
      <c r="C113" s="53" t="s">
        <v>959</v>
      </c>
      <c r="D113" s="1" t="s">
        <v>0</v>
      </c>
      <c r="E113" s="1" t="s">
        <v>0</v>
      </c>
      <c r="F113" s="1" t="s">
        <v>0</v>
      </c>
      <c r="G113" s="1" t="s">
        <v>0</v>
      </c>
      <c r="H113" s="1" t="s">
        <v>0</v>
      </c>
      <c r="I113" s="1" t="s">
        <v>0</v>
      </c>
      <c r="J113" s="1">
        <v>0.04</v>
      </c>
      <c r="K113" s="52" t="s">
        <v>0</v>
      </c>
      <c r="L113" s="7" t="s">
        <v>0</v>
      </c>
    </row>
    <row r="114" spans="1:12" ht="14.5" x14ac:dyDescent="0.35">
      <c r="A114" s="45">
        <v>89871</v>
      </c>
      <c r="B114" s="2" t="s">
        <v>958</v>
      </c>
      <c r="C114" s="53" t="s">
        <v>957</v>
      </c>
      <c r="D114" s="1" t="s">
        <v>0</v>
      </c>
      <c r="E114" s="1" t="s">
        <v>0</v>
      </c>
      <c r="F114" s="1" t="s">
        <v>0</v>
      </c>
      <c r="G114" s="1" t="s">
        <v>0</v>
      </c>
      <c r="H114" s="1" t="s">
        <v>0</v>
      </c>
      <c r="I114" s="1" t="s">
        <v>0</v>
      </c>
      <c r="J114" s="1" t="s">
        <v>0</v>
      </c>
      <c r="K114" s="1" t="s">
        <v>0</v>
      </c>
      <c r="L114" s="7" t="s">
        <v>0</v>
      </c>
    </row>
    <row r="115" spans="1:12" ht="14.5" x14ac:dyDescent="0.35">
      <c r="A115" s="45">
        <v>4397</v>
      </c>
      <c r="B115" s="2" t="s">
        <v>956</v>
      </c>
      <c r="C115" s="53" t="s">
        <v>955</v>
      </c>
      <c r="D115" s="1">
        <v>0.94736842105263153</v>
      </c>
      <c r="E115" s="1" t="s">
        <v>4</v>
      </c>
      <c r="F115" s="1" t="s">
        <v>1197</v>
      </c>
      <c r="G115" s="1" t="s">
        <v>4</v>
      </c>
      <c r="H115" s="1" t="s">
        <v>0</v>
      </c>
      <c r="I115" s="1" t="s">
        <v>0</v>
      </c>
      <c r="J115" s="1">
        <v>0.18831168831168832</v>
      </c>
      <c r="K115" s="52">
        <v>18.831168831168831</v>
      </c>
      <c r="L115" s="8" t="s">
        <v>3</v>
      </c>
    </row>
    <row r="116" spans="1:12" ht="14.5" x14ac:dyDescent="0.35">
      <c r="A116" s="45">
        <v>81041</v>
      </c>
      <c r="B116" s="2" t="s">
        <v>954</v>
      </c>
      <c r="C116" s="53" t="s">
        <v>953</v>
      </c>
      <c r="D116" s="1" t="s">
        <v>0</v>
      </c>
      <c r="E116" s="1" t="s">
        <v>0</v>
      </c>
      <c r="F116" s="1" t="s">
        <v>0</v>
      </c>
      <c r="G116" s="1" t="s">
        <v>0</v>
      </c>
      <c r="H116" s="1" t="s">
        <v>0</v>
      </c>
      <c r="I116" s="1" t="s">
        <v>0</v>
      </c>
      <c r="J116" s="1" t="s">
        <v>0</v>
      </c>
      <c r="K116" s="1" t="s">
        <v>0</v>
      </c>
      <c r="L116" s="7" t="s">
        <v>0</v>
      </c>
    </row>
    <row r="117" spans="1:12" ht="14.5" x14ac:dyDescent="0.35">
      <c r="A117" s="45">
        <v>4224</v>
      </c>
      <c r="B117" s="2" t="s">
        <v>952</v>
      </c>
      <c r="C117" s="53" t="s">
        <v>951</v>
      </c>
      <c r="D117" s="1" t="s">
        <v>0</v>
      </c>
      <c r="E117" s="1" t="s">
        <v>0</v>
      </c>
      <c r="F117" s="1" t="s">
        <v>0</v>
      </c>
      <c r="G117" s="1" t="s">
        <v>0</v>
      </c>
      <c r="H117" s="1" t="s">
        <v>0</v>
      </c>
      <c r="I117" s="1" t="s">
        <v>0</v>
      </c>
      <c r="J117" s="1">
        <v>0.91666666666666663</v>
      </c>
      <c r="K117" s="1" t="s">
        <v>0</v>
      </c>
      <c r="L117" s="7" t="s">
        <v>0</v>
      </c>
    </row>
    <row r="118" spans="1:12" ht="14.5" x14ac:dyDescent="0.35">
      <c r="A118" s="45">
        <v>4513</v>
      </c>
      <c r="B118" s="2" t="s">
        <v>950</v>
      </c>
      <c r="C118" s="53" t="s">
        <v>949</v>
      </c>
      <c r="D118" s="1" t="s">
        <v>0</v>
      </c>
      <c r="E118" s="1" t="s">
        <v>0</v>
      </c>
      <c r="F118" s="1" t="s">
        <v>0</v>
      </c>
      <c r="G118" s="1" t="s">
        <v>0</v>
      </c>
      <c r="H118" s="1" t="s">
        <v>0</v>
      </c>
      <c r="I118" s="1" t="s">
        <v>0</v>
      </c>
      <c r="J118" s="1" t="s">
        <v>0</v>
      </c>
      <c r="K118" s="1" t="s">
        <v>0</v>
      </c>
      <c r="L118" s="7" t="s">
        <v>0</v>
      </c>
    </row>
    <row r="119" spans="1:12" ht="14.5" x14ac:dyDescent="0.35">
      <c r="A119" s="45">
        <v>4171</v>
      </c>
      <c r="B119" s="2" t="s">
        <v>948</v>
      </c>
      <c r="C119" s="53" t="s">
        <v>947</v>
      </c>
      <c r="D119" s="1" t="s">
        <v>0</v>
      </c>
      <c r="E119" s="1" t="s">
        <v>0</v>
      </c>
      <c r="F119" s="1" t="s">
        <v>0</v>
      </c>
      <c r="G119" s="1" t="s">
        <v>0</v>
      </c>
      <c r="H119" s="1" t="s">
        <v>0</v>
      </c>
      <c r="I119" s="1" t="s">
        <v>0</v>
      </c>
      <c r="J119" s="1" t="s">
        <v>0</v>
      </c>
      <c r="K119" s="1" t="s">
        <v>0</v>
      </c>
      <c r="L119" s="7" t="s">
        <v>0</v>
      </c>
    </row>
    <row r="120" spans="1:12" ht="14.5" x14ac:dyDescent="0.35">
      <c r="A120" s="45">
        <v>4362</v>
      </c>
      <c r="B120" s="2" t="s">
        <v>946</v>
      </c>
      <c r="C120" s="53" t="s">
        <v>945</v>
      </c>
      <c r="D120" s="1" t="s">
        <v>0</v>
      </c>
      <c r="E120" s="1" t="s">
        <v>0</v>
      </c>
      <c r="F120" s="1" t="s">
        <v>0</v>
      </c>
      <c r="G120" s="1" t="s">
        <v>0</v>
      </c>
      <c r="H120" s="1" t="s">
        <v>0</v>
      </c>
      <c r="I120" s="1" t="s">
        <v>0</v>
      </c>
      <c r="J120" s="1" t="s">
        <v>0</v>
      </c>
      <c r="K120" s="1" t="s">
        <v>0</v>
      </c>
      <c r="L120" s="7" t="s">
        <v>0</v>
      </c>
    </row>
    <row r="121" spans="1:12" ht="14.5" x14ac:dyDescent="0.35">
      <c r="A121" s="45">
        <v>4269</v>
      </c>
      <c r="B121" s="2" t="s">
        <v>944</v>
      </c>
      <c r="C121" s="53" t="s">
        <v>943</v>
      </c>
      <c r="D121" s="1">
        <v>0.80188679245283023</v>
      </c>
      <c r="E121" s="1" t="s">
        <v>4</v>
      </c>
      <c r="F121" s="1">
        <v>2.5000000000000001E-2</v>
      </c>
      <c r="G121" s="1" t="s">
        <v>4</v>
      </c>
      <c r="H121" s="1" t="s">
        <v>0</v>
      </c>
      <c r="I121" s="1" t="s">
        <v>0</v>
      </c>
      <c r="J121" s="1">
        <v>0.13745704467353953</v>
      </c>
      <c r="K121" s="52">
        <v>11.245704467353953</v>
      </c>
      <c r="L121" s="8" t="s">
        <v>3</v>
      </c>
    </row>
    <row r="122" spans="1:12" ht="14.5" x14ac:dyDescent="0.35">
      <c r="A122" s="45">
        <v>4284</v>
      </c>
      <c r="B122" s="2" t="s">
        <v>942</v>
      </c>
      <c r="C122" s="53" t="s">
        <v>941</v>
      </c>
      <c r="D122" s="1" t="s">
        <v>0</v>
      </c>
      <c r="E122" s="1" t="s">
        <v>0</v>
      </c>
      <c r="F122" s="1" t="s">
        <v>0</v>
      </c>
      <c r="G122" s="1" t="s">
        <v>0</v>
      </c>
      <c r="H122" s="1" t="s">
        <v>0</v>
      </c>
      <c r="I122" s="1" t="s">
        <v>0</v>
      </c>
      <c r="J122" s="1" t="s">
        <v>0</v>
      </c>
      <c r="K122" s="1" t="s">
        <v>0</v>
      </c>
      <c r="L122" s="7" t="s">
        <v>0</v>
      </c>
    </row>
    <row r="123" spans="1:12" ht="14.5" x14ac:dyDescent="0.35">
      <c r="A123" s="45">
        <v>4378</v>
      </c>
      <c r="B123" s="2" t="s">
        <v>940</v>
      </c>
      <c r="C123" s="53" t="s">
        <v>939</v>
      </c>
      <c r="D123" s="1">
        <v>0.95652173913043481</v>
      </c>
      <c r="E123" s="1" t="s">
        <v>3</v>
      </c>
      <c r="F123" s="1">
        <v>5.4054054054054057E-2</v>
      </c>
      <c r="G123" s="1" t="s">
        <v>4</v>
      </c>
      <c r="H123" s="1" t="s">
        <v>0</v>
      </c>
      <c r="I123" s="1" t="s">
        <v>0</v>
      </c>
      <c r="J123" s="1">
        <v>0.125</v>
      </c>
      <c r="K123" s="52">
        <v>7.0945945945945947</v>
      </c>
      <c r="L123" s="8" t="s">
        <v>3</v>
      </c>
    </row>
    <row r="124" spans="1:12" ht="14.5" x14ac:dyDescent="0.35">
      <c r="A124" s="45">
        <v>90328</v>
      </c>
      <c r="B124" s="2" t="s">
        <v>938</v>
      </c>
      <c r="C124" s="53" t="s">
        <v>937</v>
      </c>
      <c r="D124" s="1" t="s">
        <v>0</v>
      </c>
      <c r="E124" s="1" t="s">
        <v>0</v>
      </c>
      <c r="F124" s="1" t="s">
        <v>0</v>
      </c>
      <c r="G124" s="1" t="s">
        <v>0</v>
      </c>
      <c r="H124" s="1" t="s">
        <v>0</v>
      </c>
      <c r="I124" s="1" t="s">
        <v>0</v>
      </c>
      <c r="J124" s="1" t="s">
        <v>1197</v>
      </c>
      <c r="K124" s="52" t="s">
        <v>0</v>
      </c>
      <c r="L124" s="7" t="s">
        <v>0</v>
      </c>
    </row>
    <row r="125" spans="1:12" ht="14.5" x14ac:dyDescent="0.35">
      <c r="A125" s="45">
        <v>90327</v>
      </c>
      <c r="B125" s="2" t="s">
        <v>936</v>
      </c>
      <c r="C125" s="53" t="s">
        <v>935</v>
      </c>
      <c r="D125" s="1" t="s">
        <v>0</v>
      </c>
      <c r="E125" s="1" t="s">
        <v>0</v>
      </c>
      <c r="F125" s="1" t="s">
        <v>0</v>
      </c>
      <c r="G125" s="1" t="s">
        <v>0</v>
      </c>
      <c r="H125" s="1" t="s">
        <v>0</v>
      </c>
      <c r="I125" s="1" t="s">
        <v>0</v>
      </c>
      <c r="J125" s="1">
        <v>0.17910447761194029</v>
      </c>
      <c r="K125" s="52" t="s">
        <v>0</v>
      </c>
      <c r="L125" s="7" t="s">
        <v>0</v>
      </c>
    </row>
    <row r="126" spans="1:12" ht="14.5" x14ac:dyDescent="0.35">
      <c r="A126" s="45">
        <v>79971</v>
      </c>
      <c r="B126" s="2" t="s">
        <v>934</v>
      </c>
      <c r="C126" s="53" t="s">
        <v>933</v>
      </c>
      <c r="D126" s="1" t="s">
        <v>0</v>
      </c>
      <c r="E126" s="1" t="s">
        <v>0</v>
      </c>
      <c r="F126" s="1" t="s">
        <v>0</v>
      </c>
      <c r="G126" s="1" t="s">
        <v>0</v>
      </c>
      <c r="H126" s="1" t="s">
        <v>0</v>
      </c>
      <c r="I126" s="1" t="s">
        <v>0</v>
      </c>
      <c r="J126" s="1" t="s">
        <v>0</v>
      </c>
      <c r="K126" s="1" t="s">
        <v>0</v>
      </c>
      <c r="L126" s="7" t="s">
        <v>0</v>
      </c>
    </row>
    <row r="127" spans="1:12" ht="14.5" x14ac:dyDescent="0.35">
      <c r="A127" s="45">
        <v>79055</v>
      </c>
      <c r="B127" s="2" t="s">
        <v>932</v>
      </c>
      <c r="C127" s="53" t="s">
        <v>931</v>
      </c>
      <c r="D127" s="1" t="s">
        <v>0</v>
      </c>
      <c r="E127" s="1" t="s">
        <v>0</v>
      </c>
      <c r="F127" s="1" t="s">
        <v>0</v>
      </c>
      <c r="G127" s="1" t="s">
        <v>0</v>
      </c>
      <c r="H127" s="1" t="s">
        <v>0</v>
      </c>
      <c r="I127" s="1" t="s">
        <v>0</v>
      </c>
      <c r="J127" s="1">
        <v>0.24324324324324326</v>
      </c>
      <c r="K127" s="1" t="s">
        <v>0</v>
      </c>
      <c r="L127" s="7" t="s">
        <v>0</v>
      </c>
    </row>
    <row r="128" spans="1:12" ht="14.5" x14ac:dyDescent="0.35">
      <c r="A128" s="45">
        <v>78888</v>
      </c>
      <c r="B128" s="2" t="s">
        <v>930</v>
      </c>
      <c r="C128" s="53" t="s">
        <v>929</v>
      </c>
      <c r="D128" s="1" t="s">
        <v>0</v>
      </c>
      <c r="E128" s="1" t="s">
        <v>0</v>
      </c>
      <c r="F128" s="1" t="s">
        <v>0</v>
      </c>
      <c r="G128" s="1" t="s">
        <v>0</v>
      </c>
      <c r="H128" s="1" t="s">
        <v>0</v>
      </c>
      <c r="I128" s="1" t="s">
        <v>0</v>
      </c>
      <c r="J128" s="1">
        <v>0.21428571428571427</v>
      </c>
      <c r="K128" s="1" t="s">
        <v>0</v>
      </c>
      <c r="L128" s="7" t="s">
        <v>0</v>
      </c>
    </row>
    <row r="129" spans="1:12" ht="14.5" x14ac:dyDescent="0.35">
      <c r="A129" s="45">
        <v>79905</v>
      </c>
      <c r="B129" s="2" t="s">
        <v>928</v>
      </c>
      <c r="C129" s="53" t="s">
        <v>927</v>
      </c>
      <c r="D129" s="1" t="s">
        <v>0</v>
      </c>
      <c r="E129" s="1" t="s">
        <v>0</v>
      </c>
      <c r="F129" s="1" t="s">
        <v>0</v>
      </c>
      <c r="G129" s="1" t="s">
        <v>0</v>
      </c>
      <c r="H129" s="1" t="s">
        <v>0</v>
      </c>
      <c r="I129" s="1" t="s">
        <v>0</v>
      </c>
      <c r="J129" s="1">
        <v>0.11940298507462686</v>
      </c>
      <c r="K129" s="52" t="s">
        <v>0</v>
      </c>
      <c r="L129" s="7" t="s">
        <v>0</v>
      </c>
    </row>
    <row r="130" spans="1:12" ht="14.5" x14ac:dyDescent="0.35">
      <c r="A130" s="45">
        <v>4470</v>
      </c>
      <c r="B130" s="2" t="s">
        <v>926</v>
      </c>
      <c r="C130" s="53" t="s">
        <v>925</v>
      </c>
      <c r="D130" s="1">
        <v>0.91666666666666663</v>
      </c>
      <c r="E130" s="1" t="s">
        <v>4</v>
      </c>
      <c r="F130" s="1" t="s">
        <v>0</v>
      </c>
      <c r="G130" s="1" t="s">
        <v>0</v>
      </c>
      <c r="H130" s="1" t="s">
        <v>0</v>
      </c>
      <c r="I130" s="1" t="s">
        <v>0</v>
      </c>
      <c r="J130" s="1">
        <v>0.30357142857142855</v>
      </c>
      <c r="K130" s="1" t="s">
        <v>0</v>
      </c>
      <c r="L130" s="7" t="s">
        <v>0</v>
      </c>
    </row>
    <row r="131" spans="1:12" ht="14.5" x14ac:dyDescent="0.35">
      <c r="A131" s="45">
        <v>89758</v>
      </c>
      <c r="B131" s="2" t="s">
        <v>924</v>
      </c>
      <c r="C131" s="53" t="s">
        <v>922</v>
      </c>
      <c r="D131" s="1" t="s">
        <v>0</v>
      </c>
      <c r="E131" s="1" t="s">
        <v>0</v>
      </c>
      <c r="F131" s="1" t="s">
        <v>0</v>
      </c>
      <c r="G131" s="1" t="s">
        <v>0</v>
      </c>
      <c r="H131" s="1" t="s">
        <v>0</v>
      </c>
      <c r="I131" s="1" t="s">
        <v>0</v>
      </c>
      <c r="J131" s="1">
        <v>0.67500000000000004</v>
      </c>
      <c r="K131" s="1" t="s">
        <v>0</v>
      </c>
      <c r="L131" s="7" t="s">
        <v>0</v>
      </c>
    </row>
    <row r="132" spans="1:12" ht="14.5" x14ac:dyDescent="0.35">
      <c r="A132" s="45">
        <v>1001161</v>
      </c>
      <c r="B132" s="2" t="s">
        <v>923</v>
      </c>
      <c r="C132" s="53" t="s">
        <v>922</v>
      </c>
      <c r="D132" s="1" t="s">
        <v>0</v>
      </c>
      <c r="E132" s="1" t="s">
        <v>0</v>
      </c>
      <c r="F132" s="1" t="s">
        <v>0</v>
      </c>
      <c r="G132" s="1" t="s">
        <v>0</v>
      </c>
      <c r="H132" s="1" t="s">
        <v>0</v>
      </c>
      <c r="I132" s="1" t="s">
        <v>0</v>
      </c>
      <c r="J132" s="1" t="s">
        <v>0</v>
      </c>
      <c r="K132" s="9" t="s">
        <v>0</v>
      </c>
      <c r="L132" s="7" t="s">
        <v>0</v>
      </c>
    </row>
    <row r="133" spans="1:12" ht="14.5" x14ac:dyDescent="0.35">
      <c r="A133" s="45">
        <v>4484</v>
      </c>
      <c r="B133" s="2" t="s">
        <v>921</v>
      </c>
      <c r="C133" s="53" t="s">
        <v>920</v>
      </c>
      <c r="D133" s="1" t="s">
        <v>0</v>
      </c>
      <c r="E133" s="1" t="s">
        <v>0</v>
      </c>
      <c r="F133" s="1" t="s">
        <v>0</v>
      </c>
      <c r="G133" s="1" t="s">
        <v>0</v>
      </c>
      <c r="H133" s="1" t="s">
        <v>0</v>
      </c>
      <c r="I133" s="1" t="s">
        <v>0</v>
      </c>
      <c r="J133" s="1">
        <v>0.16666666666666666</v>
      </c>
      <c r="K133" s="52" t="s">
        <v>0</v>
      </c>
      <c r="L133" s="7" t="s">
        <v>0</v>
      </c>
    </row>
    <row r="134" spans="1:12" ht="14.5" x14ac:dyDescent="0.35">
      <c r="A134" s="45">
        <v>81029</v>
      </c>
      <c r="B134" s="2" t="s">
        <v>919</v>
      </c>
      <c r="C134" s="53" t="s">
        <v>918</v>
      </c>
      <c r="D134" s="1" t="s">
        <v>0</v>
      </c>
      <c r="E134" s="1" t="s">
        <v>0</v>
      </c>
      <c r="F134" s="1" t="s">
        <v>0</v>
      </c>
      <c r="G134" s="1" t="s">
        <v>0</v>
      </c>
      <c r="H134" s="1" t="s">
        <v>0</v>
      </c>
      <c r="I134" s="1" t="s">
        <v>0</v>
      </c>
      <c r="J134" s="1" t="s">
        <v>0</v>
      </c>
      <c r="K134" s="1" t="s">
        <v>0</v>
      </c>
      <c r="L134" s="7" t="s">
        <v>0</v>
      </c>
    </row>
    <row r="135" spans="1:12" ht="14.5" x14ac:dyDescent="0.35">
      <c r="A135" s="45">
        <v>78858</v>
      </c>
      <c r="B135" s="2" t="s">
        <v>917</v>
      </c>
      <c r="C135" s="53" t="s">
        <v>916</v>
      </c>
      <c r="D135" s="1" t="s">
        <v>0</v>
      </c>
      <c r="E135" s="1" t="s">
        <v>0</v>
      </c>
      <c r="F135" s="1" t="s">
        <v>0</v>
      </c>
      <c r="G135" s="1" t="s">
        <v>0</v>
      </c>
      <c r="H135" s="1" t="s">
        <v>0</v>
      </c>
      <c r="I135" s="1" t="s">
        <v>0</v>
      </c>
      <c r="J135" s="1" t="s">
        <v>0</v>
      </c>
      <c r="K135" s="1" t="s">
        <v>0</v>
      </c>
      <c r="L135" s="7" t="s">
        <v>0</v>
      </c>
    </row>
    <row r="136" spans="1:12" ht="14.5" x14ac:dyDescent="0.35">
      <c r="A136" s="45">
        <v>4400</v>
      </c>
      <c r="B136" s="2" t="s">
        <v>915</v>
      </c>
      <c r="C136" s="53" t="s">
        <v>914</v>
      </c>
      <c r="D136" s="1" t="s">
        <v>0</v>
      </c>
      <c r="E136" s="1" t="s">
        <v>0</v>
      </c>
      <c r="F136" s="1" t="s">
        <v>0</v>
      </c>
      <c r="G136" s="1" t="s">
        <v>0</v>
      </c>
      <c r="H136" s="1" t="s">
        <v>0</v>
      </c>
      <c r="I136" s="1" t="s">
        <v>0</v>
      </c>
      <c r="J136" s="1" t="s">
        <v>0</v>
      </c>
      <c r="K136" s="1" t="s">
        <v>0</v>
      </c>
      <c r="L136" s="7" t="s">
        <v>0</v>
      </c>
    </row>
    <row r="137" spans="1:12" ht="14.5" x14ac:dyDescent="0.35">
      <c r="A137" s="45">
        <v>79047</v>
      </c>
      <c r="B137" s="2" t="s">
        <v>913</v>
      </c>
      <c r="C137" s="53" t="s">
        <v>912</v>
      </c>
      <c r="D137" s="1" t="s">
        <v>0</v>
      </c>
      <c r="E137" s="1" t="s">
        <v>0</v>
      </c>
      <c r="F137" s="1" t="s">
        <v>0</v>
      </c>
      <c r="G137" s="1" t="s">
        <v>0</v>
      </c>
      <c r="H137" s="1" t="s">
        <v>0</v>
      </c>
      <c r="I137" s="1" t="s">
        <v>0</v>
      </c>
      <c r="J137" s="1">
        <v>5.5555555555555552E-2</v>
      </c>
      <c r="K137" s="52" t="s">
        <v>0</v>
      </c>
      <c r="L137" s="7" t="s">
        <v>0</v>
      </c>
    </row>
    <row r="138" spans="1:12" ht="14.5" x14ac:dyDescent="0.35">
      <c r="A138" s="45">
        <v>80001</v>
      </c>
      <c r="B138" s="2" t="s">
        <v>911</v>
      </c>
      <c r="C138" s="53" t="s">
        <v>910</v>
      </c>
      <c r="D138" s="1" t="s">
        <v>0</v>
      </c>
      <c r="E138" s="1" t="s">
        <v>0</v>
      </c>
      <c r="F138" s="1" t="s">
        <v>0</v>
      </c>
      <c r="G138" s="1" t="s">
        <v>0</v>
      </c>
      <c r="H138" s="1" t="s">
        <v>0</v>
      </c>
      <c r="I138" s="1" t="s">
        <v>0</v>
      </c>
      <c r="J138" s="1">
        <v>0.22727272727272727</v>
      </c>
      <c r="K138" s="1" t="s">
        <v>0</v>
      </c>
      <c r="L138" s="7" t="s">
        <v>0</v>
      </c>
    </row>
    <row r="139" spans="1:12" ht="14.5" x14ac:dyDescent="0.35">
      <c r="A139" s="45">
        <v>4282</v>
      </c>
      <c r="B139" s="2" t="s">
        <v>909</v>
      </c>
      <c r="C139" s="53" t="s">
        <v>908</v>
      </c>
      <c r="D139" s="1">
        <v>0.72121212121212119</v>
      </c>
      <c r="E139" s="1" t="s">
        <v>4</v>
      </c>
      <c r="F139" s="1">
        <v>2.9411764705882353E-2</v>
      </c>
      <c r="G139" s="1" t="s">
        <v>4</v>
      </c>
      <c r="H139" s="1">
        <v>0.29411764705882354</v>
      </c>
      <c r="I139" s="1" t="s">
        <v>4</v>
      </c>
      <c r="J139" s="1">
        <v>5.8122205663189271E-2</v>
      </c>
      <c r="K139" s="52">
        <v>2.8710440957306917</v>
      </c>
      <c r="L139" s="8" t="s">
        <v>3</v>
      </c>
    </row>
    <row r="140" spans="1:12" ht="14.5" x14ac:dyDescent="0.35">
      <c r="A140" s="45">
        <v>4446</v>
      </c>
      <c r="B140" s="2" t="s">
        <v>907</v>
      </c>
      <c r="C140" s="53" t="s">
        <v>906</v>
      </c>
      <c r="D140" s="1">
        <v>0.91089108910891092</v>
      </c>
      <c r="E140" s="1" t="s">
        <v>4</v>
      </c>
      <c r="F140" s="1">
        <v>2.564102564102564E-2</v>
      </c>
      <c r="G140" s="1" t="s">
        <v>4</v>
      </c>
      <c r="H140" s="1">
        <v>0.5714285714285714</v>
      </c>
      <c r="I140" s="1" t="s">
        <v>3</v>
      </c>
      <c r="J140" s="1">
        <v>0.1068090787716956</v>
      </c>
      <c r="K140" s="52">
        <v>8.1168053130669957</v>
      </c>
      <c r="L140" s="8" t="s">
        <v>3</v>
      </c>
    </row>
    <row r="141" spans="1:12" ht="14.5" x14ac:dyDescent="0.35">
      <c r="A141" s="45">
        <v>4453</v>
      </c>
      <c r="B141" s="2" t="s">
        <v>905</v>
      </c>
      <c r="C141" s="53" t="s">
        <v>904</v>
      </c>
      <c r="D141" s="1" t="s">
        <v>0</v>
      </c>
      <c r="E141" s="1" t="s">
        <v>0</v>
      </c>
      <c r="F141" s="1" t="s">
        <v>0</v>
      </c>
      <c r="G141" s="1" t="s">
        <v>0</v>
      </c>
      <c r="H141" s="1" t="s">
        <v>0</v>
      </c>
      <c r="I141" s="1" t="s">
        <v>0</v>
      </c>
      <c r="J141" s="1" t="s">
        <v>0</v>
      </c>
      <c r="K141" s="1" t="s">
        <v>0</v>
      </c>
      <c r="L141" s="7" t="s">
        <v>0</v>
      </c>
    </row>
    <row r="142" spans="1:12" ht="14.5" x14ac:dyDescent="0.35">
      <c r="A142" s="45">
        <v>4410</v>
      </c>
      <c r="B142" s="2" t="s">
        <v>903</v>
      </c>
      <c r="C142" s="53" t="s">
        <v>902</v>
      </c>
      <c r="D142" s="1">
        <v>0.92</v>
      </c>
      <c r="E142" s="1" t="s">
        <v>4</v>
      </c>
      <c r="F142" s="1">
        <v>2.2727272727272728E-2</v>
      </c>
      <c r="G142" s="1" t="s">
        <v>4</v>
      </c>
      <c r="H142" s="1" t="s">
        <v>0</v>
      </c>
      <c r="I142" s="1" t="s">
        <v>0</v>
      </c>
      <c r="J142" s="1">
        <v>0.44638403990024939</v>
      </c>
      <c r="K142" s="52">
        <v>42.365676717297667</v>
      </c>
      <c r="L142" s="8" t="s">
        <v>4</v>
      </c>
    </row>
    <row r="143" spans="1:12" ht="14.5" x14ac:dyDescent="0.35">
      <c r="A143" s="45">
        <v>85749</v>
      </c>
      <c r="B143" s="2" t="s">
        <v>901</v>
      </c>
      <c r="C143" s="53" t="s">
        <v>900</v>
      </c>
      <c r="D143" s="1" t="s">
        <v>0</v>
      </c>
      <c r="E143" s="1" t="s">
        <v>0</v>
      </c>
      <c r="F143" s="1" t="s">
        <v>0</v>
      </c>
      <c r="G143" s="1" t="s">
        <v>0</v>
      </c>
      <c r="H143" s="1" t="s">
        <v>0</v>
      </c>
      <c r="I143" s="1" t="s">
        <v>0</v>
      </c>
      <c r="J143" s="1">
        <v>0.22500000000000001</v>
      </c>
      <c r="K143" s="1" t="s">
        <v>0</v>
      </c>
      <c r="L143" s="7" t="s">
        <v>0</v>
      </c>
    </row>
    <row r="144" spans="1:12" ht="14.5" x14ac:dyDescent="0.35">
      <c r="A144" s="45">
        <v>4244</v>
      </c>
      <c r="B144" s="2" t="s">
        <v>899</v>
      </c>
      <c r="C144" s="53" t="s">
        <v>898</v>
      </c>
      <c r="D144" s="1">
        <v>0.9</v>
      </c>
      <c r="E144" s="1" t="s">
        <v>4</v>
      </c>
      <c r="F144" s="1">
        <v>5.8823529411764705E-2</v>
      </c>
      <c r="G144" s="1" t="s">
        <v>4</v>
      </c>
      <c r="H144" s="1" t="s">
        <v>0</v>
      </c>
      <c r="I144" s="1" t="s">
        <v>0</v>
      </c>
      <c r="J144" s="1">
        <v>0.45316455696202529</v>
      </c>
      <c r="K144" s="52">
        <v>39.434102755026061</v>
      </c>
      <c r="L144" s="8" t="s">
        <v>4</v>
      </c>
    </row>
    <row r="145" spans="1:12" ht="14.5" x14ac:dyDescent="0.35">
      <c r="A145" s="45">
        <v>4395</v>
      </c>
      <c r="B145" s="2" t="s">
        <v>897</v>
      </c>
      <c r="C145" s="53" t="s">
        <v>896</v>
      </c>
      <c r="D145" s="1" t="s">
        <v>0</v>
      </c>
      <c r="E145" s="1" t="s">
        <v>0</v>
      </c>
      <c r="F145" s="1" t="s">
        <v>0</v>
      </c>
      <c r="G145" s="1" t="s">
        <v>0</v>
      </c>
      <c r="H145" s="1" t="s">
        <v>0</v>
      </c>
      <c r="I145" s="1" t="s">
        <v>0</v>
      </c>
      <c r="J145" s="1" t="s">
        <v>0</v>
      </c>
      <c r="K145" s="1" t="s">
        <v>0</v>
      </c>
      <c r="L145" s="7" t="s">
        <v>0</v>
      </c>
    </row>
    <row r="146" spans="1:12" ht="14.5" x14ac:dyDescent="0.35">
      <c r="A146" s="45">
        <v>4191</v>
      </c>
      <c r="B146" s="2" t="s">
        <v>895</v>
      </c>
      <c r="C146" s="53" t="s">
        <v>894</v>
      </c>
      <c r="D146" s="1" t="s">
        <v>0</v>
      </c>
      <c r="E146" s="1" t="s">
        <v>0</v>
      </c>
      <c r="F146" s="1" t="s">
        <v>0</v>
      </c>
      <c r="G146" s="1" t="s">
        <v>0</v>
      </c>
      <c r="H146" s="1" t="s">
        <v>0</v>
      </c>
      <c r="I146" s="1" t="s">
        <v>0</v>
      </c>
      <c r="J146" s="1">
        <v>0.15294117647058825</v>
      </c>
      <c r="K146" s="52" t="s">
        <v>0</v>
      </c>
      <c r="L146" s="7" t="s">
        <v>0</v>
      </c>
    </row>
    <row r="147" spans="1:12" ht="14.5" x14ac:dyDescent="0.35">
      <c r="A147" s="45">
        <v>6362</v>
      </c>
      <c r="B147" s="2" t="s">
        <v>893</v>
      </c>
      <c r="C147" s="53" t="s">
        <v>892</v>
      </c>
      <c r="D147" s="1" t="s">
        <v>0</v>
      </c>
      <c r="E147" s="1" t="s">
        <v>0</v>
      </c>
      <c r="F147" s="1" t="s">
        <v>0</v>
      </c>
      <c r="G147" s="1" t="s">
        <v>0</v>
      </c>
      <c r="H147" s="1" t="s">
        <v>0</v>
      </c>
      <c r="I147" s="1" t="s">
        <v>0</v>
      </c>
      <c r="J147" s="1" t="s">
        <v>0</v>
      </c>
      <c r="K147" s="1" t="s">
        <v>0</v>
      </c>
      <c r="L147" s="7" t="s">
        <v>0</v>
      </c>
    </row>
    <row r="148" spans="1:12" ht="14.5" x14ac:dyDescent="0.35">
      <c r="A148" s="45">
        <v>79886</v>
      </c>
      <c r="B148" s="2" t="s">
        <v>891</v>
      </c>
      <c r="C148" s="53" t="s">
        <v>890</v>
      </c>
      <c r="D148" s="1" t="s">
        <v>0</v>
      </c>
      <c r="E148" s="1" t="s">
        <v>0</v>
      </c>
      <c r="F148" s="1" t="s">
        <v>0</v>
      </c>
      <c r="G148" s="1" t="s">
        <v>0</v>
      </c>
      <c r="H148" s="1" t="s">
        <v>0</v>
      </c>
      <c r="I148" s="1" t="s">
        <v>0</v>
      </c>
      <c r="J148" s="1" t="s">
        <v>0</v>
      </c>
      <c r="K148" s="1" t="s">
        <v>0</v>
      </c>
      <c r="L148" s="7" t="s">
        <v>0</v>
      </c>
    </row>
    <row r="149" spans="1:12" ht="14.5" x14ac:dyDescent="0.35">
      <c r="A149" s="45">
        <v>88299</v>
      </c>
      <c r="B149" s="2" t="s">
        <v>889</v>
      </c>
      <c r="C149" s="53" t="s">
        <v>888</v>
      </c>
      <c r="D149" s="1" t="s">
        <v>0</v>
      </c>
      <c r="E149" s="1" t="s">
        <v>0</v>
      </c>
      <c r="F149" s="1" t="s">
        <v>0</v>
      </c>
      <c r="G149" s="1" t="s">
        <v>0</v>
      </c>
      <c r="H149" s="1" t="s">
        <v>0</v>
      </c>
      <c r="I149" s="1" t="s">
        <v>0</v>
      </c>
      <c r="J149" s="1">
        <v>0.65573770491803274</v>
      </c>
      <c r="K149" s="1" t="s">
        <v>0</v>
      </c>
      <c r="L149" s="7" t="s">
        <v>0</v>
      </c>
    </row>
    <row r="150" spans="1:12" ht="14.5" x14ac:dyDescent="0.35">
      <c r="A150" s="45">
        <v>4242</v>
      </c>
      <c r="B150" s="2" t="s">
        <v>887</v>
      </c>
      <c r="C150" s="53" t="s">
        <v>886</v>
      </c>
      <c r="D150" s="1">
        <v>0.92550143266475648</v>
      </c>
      <c r="E150" s="1" t="s">
        <v>4</v>
      </c>
      <c r="F150" s="1">
        <v>0.11705685618729098</v>
      </c>
      <c r="G150" s="1" t="s">
        <v>3</v>
      </c>
      <c r="H150" s="1">
        <v>0.45833333333333331</v>
      </c>
      <c r="I150" s="1" t="s">
        <v>3</v>
      </c>
      <c r="J150" s="1">
        <v>0.42721245315652928</v>
      </c>
      <c r="K150" s="52">
        <v>31.015559696923834</v>
      </c>
      <c r="L150" s="8" t="s">
        <v>4</v>
      </c>
    </row>
    <row r="151" spans="1:12" ht="14.5" x14ac:dyDescent="0.35">
      <c r="A151" s="45">
        <v>4158</v>
      </c>
      <c r="B151" s="2" t="s">
        <v>885</v>
      </c>
      <c r="C151" s="53" t="s">
        <v>884</v>
      </c>
      <c r="D151" s="1">
        <v>0.12</v>
      </c>
      <c r="E151" s="1" t="s">
        <v>4</v>
      </c>
      <c r="F151" s="1" t="s">
        <v>0</v>
      </c>
      <c r="G151" s="1" t="s">
        <v>0</v>
      </c>
      <c r="H151" s="1" t="s">
        <v>0</v>
      </c>
      <c r="I151" s="1" t="s">
        <v>0</v>
      </c>
      <c r="J151" s="1" t="s">
        <v>0</v>
      </c>
      <c r="K151" s="1" t="s">
        <v>0</v>
      </c>
      <c r="L151" s="7" t="s">
        <v>0</v>
      </c>
    </row>
    <row r="152" spans="1:12" ht="14.5" x14ac:dyDescent="0.35">
      <c r="A152" s="45">
        <v>4474</v>
      </c>
      <c r="B152" s="2" t="s">
        <v>883</v>
      </c>
      <c r="C152" s="53" t="s">
        <v>882</v>
      </c>
      <c r="D152" s="1">
        <v>0.87878787878787878</v>
      </c>
      <c r="E152" s="1" t="s">
        <v>4</v>
      </c>
      <c r="F152" s="1" t="s">
        <v>1197</v>
      </c>
      <c r="G152" s="1" t="s">
        <v>4</v>
      </c>
      <c r="H152" s="1" t="s">
        <v>0</v>
      </c>
      <c r="I152" s="1" t="s">
        <v>0</v>
      </c>
      <c r="J152" s="1">
        <v>0.21428571428571427</v>
      </c>
      <c r="K152" s="52">
        <v>21.428571428571427</v>
      </c>
      <c r="L152" s="8" t="s">
        <v>3</v>
      </c>
    </row>
    <row r="153" spans="1:12" ht="14.5" x14ac:dyDescent="0.35">
      <c r="A153" s="45">
        <v>90138</v>
      </c>
      <c r="B153" s="2" t="s">
        <v>881</v>
      </c>
      <c r="C153" s="53" t="s">
        <v>880</v>
      </c>
      <c r="D153" s="1" t="s">
        <v>0</v>
      </c>
      <c r="E153" s="1" t="s">
        <v>0</v>
      </c>
      <c r="F153" s="1" t="s">
        <v>0</v>
      </c>
      <c r="G153" s="1" t="s">
        <v>0</v>
      </c>
      <c r="H153" s="1" t="s">
        <v>0</v>
      </c>
      <c r="I153" s="1" t="s">
        <v>0</v>
      </c>
      <c r="J153" s="1">
        <v>0.6216216216216216</v>
      </c>
      <c r="K153" s="1" t="s">
        <v>0</v>
      </c>
      <c r="L153" s="7" t="s">
        <v>0</v>
      </c>
    </row>
    <row r="154" spans="1:12" ht="14.5" x14ac:dyDescent="0.35">
      <c r="A154" s="45">
        <v>5186</v>
      </c>
      <c r="B154" s="2" t="s">
        <v>879</v>
      </c>
      <c r="C154" s="53" t="s">
        <v>878</v>
      </c>
      <c r="D154" s="1" t="s">
        <v>0</v>
      </c>
      <c r="E154" s="1" t="s">
        <v>0</v>
      </c>
      <c r="F154" s="1" t="s">
        <v>0</v>
      </c>
      <c r="G154" s="1" t="s">
        <v>0</v>
      </c>
      <c r="H154" s="1" t="s">
        <v>0</v>
      </c>
      <c r="I154" s="1" t="s">
        <v>0</v>
      </c>
      <c r="J154" s="1">
        <v>0.14285714285714285</v>
      </c>
      <c r="K154" s="52" t="s">
        <v>0</v>
      </c>
      <c r="L154" s="7" t="s">
        <v>0</v>
      </c>
    </row>
    <row r="155" spans="1:12" ht="14.5" x14ac:dyDescent="0.35">
      <c r="A155" s="45">
        <v>92316</v>
      </c>
      <c r="B155" s="2" t="s">
        <v>877</v>
      </c>
      <c r="C155" s="53" t="s">
        <v>876</v>
      </c>
      <c r="D155" s="1" t="s">
        <v>0</v>
      </c>
      <c r="E155" s="1" t="s">
        <v>0</v>
      </c>
      <c r="F155" s="1" t="s">
        <v>0</v>
      </c>
      <c r="G155" s="1" t="s">
        <v>0</v>
      </c>
      <c r="H155" s="1" t="s">
        <v>0</v>
      </c>
      <c r="I155" s="1" t="s">
        <v>0</v>
      </c>
      <c r="J155" s="1">
        <v>0.52747252747252749</v>
      </c>
      <c r="K155" s="9" t="s">
        <v>0</v>
      </c>
      <c r="L155" s="7" t="s">
        <v>0</v>
      </c>
    </row>
    <row r="156" spans="1:12" ht="14.5" x14ac:dyDescent="0.35">
      <c r="A156" s="45">
        <v>85448</v>
      </c>
      <c r="B156" s="2" t="s">
        <v>875</v>
      </c>
      <c r="C156" s="53" t="s">
        <v>874</v>
      </c>
      <c r="D156" s="1" t="s">
        <v>0</v>
      </c>
      <c r="E156" s="1" t="s">
        <v>0</v>
      </c>
      <c r="F156" s="1" t="s">
        <v>0</v>
      </c>
      <c r="G156" s="1" t="s">
        <v>0</v>
      </c>
      <c r="H156" s="1" t="s">
        <v>0</v>
      </c>
      <c r="I156" s="1" t="s">
        <v>0</v>
      </c>
      <c r="J156" s="1">
        <v>0.14285714285714285</v>
      </c>
      <c r="K156" s="52" t="s">
        <v>0</v>
      </c>
      <c r="L156" s="7" t="s">
        <v>0</v>
      </c>
    </row>
    <row r="157" spans="1:12" ht="14.5" x14ac:dyDescent="0.35">
      <c r="A157" s="45">
        <v>4486</v>
      </c>
      <c r="B157" s="2" t="s">
        <v>873</v>
      </c>
      <c r="C157" s="53" t="s">
        <v>872</v>
      </c>
      <c r="D157" s="1" t="s">
        <v>0</v>
      </c>
      <c r="E157" s="1" t="s">
        <v>0</v>
      </c>
      <c r="F157" s="1" t="s">
        <v>0</v>
      </c>
      <c r="G157" s="1" t="s">
        <v>0</v>
      </c>
      <c r="H157" s="1" t="s">
        <v>0</v>
      </c>
      <c r="I157" s="1" t="s">
        <v>0</v>
      </c>
      <c r="J157" s="1">
        <v>0.26666666666666666</v>
      </c>
      <c r="K157" s="1" t="s">
        <v>0</v>
      </c>
      <c r="L157" s="7" t="s">
        <v>0</v>
      </c>
    </row>
    <row r="158" spans="1:12" ht="14.5" x14ac:dyDescent="0.35">
      <c r="A158" s="45">
        <v>81027</v>
      </c>
      <c r="B158" s="2" t="s">
        <v>871</v>
      </c>
      <c r="C158" s="53" t="s">
        <v>870</v>
      </c>
      <c r="D158" s="1" t="s">
        <v>0</v>
      </c>
      <c r="E158" s="1" t="s">
        <v>0</v>
      </c>
      <c r="F158" s="1" t="s">
        <v>0</v>
      </c>
      <c r="G158" s="1" t="s">
        <v>0</v>
      </c>
      <c r="H158" s="1" t="s">
        <v>0</v>
      </c>
      <c r="I158" s="1" t="s">
        <v>0</v>
      </c>
      <c r="J158" s="1">
        <v>3.8461538461538464E-2</v>
      </c>
      <c r="K158" s="52" t="s">
        <v>0</v>
      </c>
      <c r="L158" s="7" t="s">
        <v>0</v>
      </c>
    </row>
    <row r="159" spans="1:12" ht="14.5" x14ac:dyDescent="0.35">
      <c r="A159" s="45">
        <v>91773</v>
      </c>
      <c r="B159" s="2" t="s">
        <v>869</v>
      </c>
      <c r="C159" s="53" t="s">
        <v>868</v>
      </c>
      <c r="D159" s="1" t="s">
        <v>0</v>
      </c>
      <c r="E159" s="1" t="s">
        <v>0</v>
      </c>
      <c r="F159" s="1" t="s">
        <v>0</v>
      </c>
      <c r="G159" s="1" t="s">
        <v>0</v>
      </c>
      <c r="H159" s="1" t="s">
        <v>0</v>
      </c>
      <c r="I159" s="1" t="s">
        <v>0</v>
      </c>
      <c r="J159" s="1" t="s">
        <v>0</v>
      </c>
      <c r="K159" s="9" t="s">
        <v>0</v>
      </c>
      <c r="L159" s="7" t="s">
        <v>0</v>
      </c>
    </row>
    <row r="160" spans="1:12" ht="14.5" x14ac:dyDescent="0.35">
      <c r="A160" s="45">
        <v>4370</v>
      </c>
      <c r="B160" s="2" t="s">
        <v>867</v>
      </c>
      <c r="C160" s="53" t="s">
        <v>866</v>
      </c>
      <c r="D160" s="1" t="s">
        <v>0</v>
      </c>
      <c r="E160" s="1" t="s">
        <v>0</v>
      </c>
      <c r="F160" s="1" t="s">
        <v>0</v>
      </c>
      <c r="G160" s="1" t="s">
        <v>0</v>
      </c>
      <c r="H160" s="1" t="s">
        <v>0</v>
      </c>
      <c r="I160" s="1" t="s">
        <v>0</v>
      </c>
      <c r="J160" s="1">
        <v>0.20689655172413793</v>
      </c>
      <c r="K160" s="1" t="s">
        <v>0</v>
      </c>
      <c r="L160" s="7" t="s">
        <v>0</v>
      </c>
    </row>
    <row r="161" spans="1:12" ht="14.5" x14ac:dyDescent="0.35">
      <c r="A161" s="45">
        <v>4381</v>
      </c>
      <c r="B161" s="2" t="s">
        <v>865</v>
      </c>
      <c r="C161" s="53" t="s">
        <v>864</v>
      </c>
      <c r="D161" s="1" t="s">
        <v>0</v>
      </c>
      <c r="E161" s="1" t="s">
        <v>0</v>
      </c>
      <c r="F161" s="1" t="s">
        <v>0</v>
      </c>
      <c r="G161" s="1" t="s">
        <v>0</v>
      </c>
      <c r="H161" s="1" t="s">
        <v>0</v>
      </c>
      <c r="I161" s="1" t="s">
        <v>0</v>
      </c>
      <c r="J161" s="1" t="s">
        <v>0</v>
      </c>
      <c r="K161" s="1" t="s">
        <v>0</v>
      </c>
      <c r="L161" s="7" t="s">
        <v>0</v>
      </c>
    </row>
    <row r="162" spans="1:12" ht="14.5" x14ac:dyDescent="0.35">
      <c r="A162" s="45">
        <v>79467</v>
      </c>
      <c r="B162" s="2" t="s">
        <v>863</v>
      </c>
      <c r="C162" s="53" t="s">
        <v>862</v>
      </c>
      <c r="D162" s="1" t="s">
        <v>0</v>
      </c>
      <c r="E162" s="1" t="s">
        <v>0</v>
      </c>
      <c r="F162" s="1" t="s">
        <v>0</v>
      </c>
      <c r="G162" s="1" t="s">
        <v>0</v>
      </c>
      <c r="H162" s="1" t="s">
        <v>0</v>
      </c>
      <c r="I162" s="1" t="s">
        <v>0</v>
      </c>
      <c r="J162" s="1" t="s">
        <v>0</v>
      </c>
      <c r="K162" s="1" t="s">
        <v>0</v>
      </c>
      <c r="L162" s="7" t="s">
        <v>0</v>
      </c>
    </row>
    <row r="163" spans="1:12" ht="14.5" x14ac:dyDescent="0.35">
      <c r="A163" s="45">
        <v>90533</v>
      </c>
      <c r="B163" s="2" t="s">
        <v>861</v>
      </c>
      <c r="C163" s="53" t="s">
        <v>860</v>
      </c>
      <c r="D163" s="1" t="s">
        <v>0</v>
      </c>
      <c r="E163" s="1" t="s">
        <v>0</v>
      </c>
      <c r="F163" s="1" t="s">
        <v>0</v>
      </c>
      <c r="G163" s="1" t="s">
        <v>0</v>
      </c>
      <c r="H163" s="1" t="s">
        <v>0</v>
      </c>
      <c r="I163" s="1" t="s">
        <v>0</v>
      </c>
      <c r="J163" s="1">
        <v>4.3478260869565216E-2</v>
      </c>
      <c r="K163" s="52" t="s">
        <v>0</v>
      </c>
      <c r="L163" s="7" t="s">
        <v>0</v>
      </c>
    </row>
    <row r="164" spans="1:12" ht="14.5" x14ac:dyDescent="0.35">
      <c r="A164" s="45">
        <v>4160</v>
      </c>
      <c r="B164" s="2" t="s">
        <v>859</v>
      </c>
      <c r="C164" s="53" t="s">
        <v>858</v>
      </c>
      <c r="D164" s="1" t="s">
        <v>0</v>
      </c>
      <c r="E164" s="1" t="s">
        <v>0</v>
      </c>
      <c r="F164" s="1" t="s">
        <v>0</v>
      </c>
      <c r="G164" s="1" t="s">
        <v>0</v>
      </c>
      <c r="H164" s="1" t="s">
        <v>0</v>
      </c>
      <c r="I164" s="1" t="s">
        <v>0</v>
      </c>
      <c r="J164" s="1">
        <v>0.1875</v>
      </c>
      <c r="K164" s="52" t="s">
        <v>0</v>
      </c>
      <c r="L164" s="7" t="s">
        <v>0</v>
      </c>
    </row>
    <row r="165" spans="1:12" ht="14.5" x14ac:dyDescent="0.35">
      <c r="A165" s="45">
        <v>89556</v>
      </c>
      <c r="B165" s="2" t="s">
        <v>857</v>
      </c>
      <c r="C165" s="53" t="s">
        <v>856</v>
      </c>
      <c r="D165" s="1" t="s">
        <v>0</v>
      </c>
      <c r="E165" s="1" t="s">
        <v>0</v>
      </c>
      <c r="F165" s="1" t="s">
        <v>0</v>
      </c>
      <c r="G165" s="1" t="s">
        <v>0</v>
      </c>
      <c r="H165" s="1" t="s">
        <v>0</v>
      </c>
      <c r="I165" s="1" t="s">
        <v>0</v>
      </c>
      <c r="J165" s="1" t="s">
        <v>0</v>
      </c>
      <c r="K165" s="1" t="s">
        <v>0</v>
      </c>
      <c r="L165" s="7" t="s">
        <v>0</v>
      </c>
    </row>
    <row r="166" spans="1:12" ht="14.5" x14ac:dyDescent="0.35">
      <c r="A166" s="45">
        <v>4416</v>
      </c>
      <c r="B166" s="2" t="s">
        <v>855</v>
      </c>
      <c r="C166" s="53" t="s">
        <v>854</v>
      </c>
      <c r="D166" s="1" t="s">
        <v>0</v>
      </c>
      <c r="E166" s="1" t="s">
        <v>0</v>
      </c>
      <c r="F166" s="1" t="s">
        <v>0</v>
      </c>
      <c r="G166" s="1" t="s">
        <v>0</v>
      </c>
      <c r="H166" s="1" t="s">
        <v>0</v>
      </c>
      <c r="I166" s="1" t="s">
        <v>0</v>
      </c>
      <c r="J166" s="1">
        <v>0.35714285714285715</v>
      </c>
      <c r="K166" s="1" t="s">
        <v>0</v>
      </c>
      <c r="L166" s="7" t="s">
        <v>0</v>
      </c>
    </row>
    <row r="167" spans="1:12" ht="14.5" x14ac:dyDescent="0.35">
      <c r="A167" s="45">
        <v>4442</v>
      </c>
      <c r="B167" s="2" t="s">
        <v>853</v>
      </c>
      <c r="C167" s="53" t="s">
        <v>852</v>
      </c>
      <c r="D167" s="1">
        <v>0.95238095238095233</v>
      </c>
      <c r="E167" s="1" t="s">
        <v>3</v>
      </c>
      <c r="F167" s="1" t="s">
        <v>1197</v>
      </c>
      <c r="G167" s="1" t="s">
        <v>4</v>
      </c>
      <c r="H167" s="1" t="s">
        <v>0</v>
      </c>
      <c r="I167" s="1" t="s">
        <v>0</v>
      </c>
      <c r="J167" s="1">
        <v>3.1055900621118012E-2</v>
      </c>
      <c r="K167" s="52">
        <v>3.1055900621118013</v>
      </c>
      <c r="L167" s="8" t="s">
        <v>3</v>
      </c>
    </row>
    <row r="168" spans="1:12" ht="14.5" x14ac:dyDescent="0.35">
      <c r="A168" s="45">
        <v>79077</v>
      </c>
      <c r="B168" s="2" t="s">
        <v>851</v>
      </c>
      <c r="C168" s="53" t="s">
        <v>850</v>
      </c>
      <c r="D168" s="1" t="s">
        <v>0</v>
      </c>
      <c r="E168" s="1" t="s">
        <v>0</v>
      </c>
      <c r="F168" s="1" t="s">
        <v>0</v>
      </c>
      <c r="G168" s="1" t="s">
        <v>0</v>
      </c>
      <c r="H168" s="1" t="s">
        <v>0</v>
      </c>
      <c r="I168" s="1" t="s">
        <v>0</v>
      </c>
      <c r="J168" s="1" t="s">
        <v>0</v>
      </c>
      <c r="K168" s="1" t="s">
        <v>0</v>
      </c>
      <c r="L168" s="7" t="s">
        <v>0</v>
      </c>
    </row>
    <row r="169" spans="1:12" ht="14.5" x14ac:dyDescent="0.35">
      <c r="A169" s="45">
        <v>79988</v>
      </c>
      <c r="B169" s="2" t="s">
        <v>849</v>
      </c>
      <c r="C169" s="53" t="s">
        <v>848</v>
      </c>
      <c r="D169" s="1" t="s">
        <v>0</v>
      </c>
      <c r="E169" s="1" t="s">
        <v>0</v>
      </c>
      <c r="F169" s="1" t="s">
        <v>0</v>
      </c>
      <c r="G169" s="1" t="s">
        <v>0</v>
      </c>
      <c r="H169" s="1" t="s">
        <v>0</v>
      </c>
      <c r="I169" s="1" t="s">
        <v>0</v>
      </c>
      <c r="J169" s="1">
        <v>0.19402985074626866</v>
      </c>
      <c r="K169" s="1" t="s">
        <v>0</v>
      </c>
      <c r="L169" s="7" t="s">
        <v>0</v>
      </c>
    </row>
    <row r="170" spans="1:12" ht="14.5" x14ac:dyDescent="0.35">
      <c r="A170" s="45">
        <v>4487</v>
      </c>
      <c r="B170" s="2" t="s">
        <v>847</v>
      </c>
      <c r="C170" s="53" t="s">
        <v>846</v>
      </c>
      <c r="D170" s="1" t="s">
        <v>1198</v>
      </c>
      <c r="E170" s="1" t="s">
        <v>3</v>
      </c>
      <c r="F170" s="1">
        <v>0.04</v>
      </c>
      <c r="G170" s="1" t="s">
        <v>4</v>
      </c>
      <c r="H170" s="1" t="s">
        <v>0</v>
      </c>
      <c r="I170" s="1" t="s">
        <v>0</v>
      </c>
      <c r="J170" s="1">
        <v>0.12658227848101267</v>
      </c>
      <c r="K170" s="52">
        <v>8.6582278481012658</v>
      </c>
      <c r="L170" s="8" t="s">
        <v>3</v>
      </c>
    </row>
    <row r="171" spans="1:12" ht="14.5" x14ac:dyDescent="0.35">
      <c r="A171" s="45">
        <v>79074</v>
      </c>
      <c r="B171" s="2" t="s">
        <v>845</v>
      </c>
      <c r="C171" s="53" t="s">
        <v>844</v>
      </c>
      <c r="D171" s="1" t="s">
        <v>0</v>
      </c>
      <c r="E171" s="1" t="s">
        <v>0</v>
      </c>
      <c r="F171" s="1" t="s">
        <v>0</v>
      </c>
      <c r="G171" s="1" t="s">
        <v>0</v>
      </c>
      <c r="H171" s="1" t="s">
        <v>0</v>
      </c>
      <c r="I171" s="1" t="s">
        <v>0</v>
      </c>
      <c r="J171" s="1">
        <v>0.2391304347826087</v>
      </c>
      <c r="K171" s="1" t="s">
        <v>0</v>
      </c>
      <c r="L171" s="7" t="s">
        <v>0</v>
      </c>
    </row>
    <row r="172" spans="1:12" ht="14.5" x14ac:dyDescent="0.35">
      <c r="A172" s="45">
        <v>4300</v>
      </c>
      <c r="B172" s="2" t="s">
        <v>843</v>
      </c>
      <c r="C172" s="53" t="s">
        <v>842</v>
      </c>
      <c r="D172" s="1" t="s">
        <v>0</v>
      </c>
      <c r="E172" s="1" t="s">
        <v>0</v>
      </c>
      <c r="F172" s="1" t="s">
        <v>0</v>
      </c>
      <c r="G172" s="1" t="s">
        <v>0</v>
      </c>
      <c r="H172" s="1" t="s">
        <v>0</v>
      </c>
      <c r="I172" s="1" t="s">
        <v>0</v>
      </c>
      <c r="J172" s="1" t="s">
        <v>0</v>
      </c>
      <c r="K172" s="1" t="s">
        <v>0</v>
      </c>
      <c r="L172" s="7" t="s">
        <v>0</v>
      </c>
    </row>
    <row r="173" spans="1:12" ht="14.5" x14ac:dyDescent="0.35">
      <c r="A173" s="45">
        <v>90331</v>
      </c>
      <c r="B173" s="2" t="s">
        <v>841</v>
      </c>
      <c r="C173" s="53" t="s">
        <v>840</v>
      </c>
      <c r="D173" s="1" t="s">
        <v>0</v>
      </c>
      <c r="E173" s="1" t="s">
        <v>0</v>
      </c>
      <c r="F173" s="1" t="s">
        <v>0</v>
      </c>
      <c r="G173" s="1" t="s">
        <v>0</v>
      </c>
      <c r="H173" s="1" t="s">
        <v>0</v>
      </c>
      <c r="I173" s="1" t="s">
        <v>0</v>
      </c>
      <c r="J173" s="1" t="s">
        <v>0</v>
      </c>
      <c r="K173" s="1" t="s">
        <v>0</v>
      </c>
      <c r="L173" s="7" t="s">
        <v>0</v>
      </c>
    </row>
    <row r="174" spans="1:12" ht="14.5" x14ac:dyDescent="0.35">
      <c r="A174" s="45">
        <v>80032</v>
      </c>
      <c r="B174" s="2" t="s">
        <v>839</v>
      </c>
      <c r="C174" s="53" t="s">
        <v>838</v>
      </c>
      <c r="D174" s="1" t="s">
        <v>0</v>
      </c>
      <c r="E174" s="1" t="s">
        <v>0</v>
      </c>
      <c r="F174" s="1" t="s">
        <v>0</v>
      </c>
      <c r="G174" s="1" t="s">
        <v>0</v>
      </c>
      <c r="H174" s="1" t="s">
        <v>0</v>
      </c>
      <c r="I174" s="1" t="s">
        <v>0</v>
      </c>
      <c r="J174" s="1" t="s">
        <v>0</v>
      </c>
      <c r="K174" s="1" t="s">
        <v>0</v>
      </c>
      <c r="L174" s="7" t="s">
        <v>0</v>
      </c>
    </row>
    <row r="175" spans="1:12" ht="14.5" x14ac:dyDescent="0.35">
      <c r="A175" s="45">
        <v>4501</v>
      </c>
      <c r="B175" s="2" t="s">
        <v>837</v>
      </c>
      <c r="C175" s="53" t="s">
        <v>836</v>
      </c>
      <c r="D175" s="1" t="s">
        <v>1198</v>
      </c>
      <c r="E175" s="1" t="s">
        <v>3</v>
      </c>
      <c r="F175" s="1">
        <v>5.3571428571428568E-2</v>
      </c>
      <c r="G175" s="1" t="s">
        <v>4</v>
      </c>
      <c r="H175" s="1" t="s">
        <v>0</v>
      </c>
      <c r="I175" s="1" t="s">
        <v>0</v>
      </c>
      <c r="J175" s="1">
        <v>0.20030349013657056</v>
      </c>
      <c r="K175" s="52">
        <v>14.673206156514199</v>
      </c>
      <c r="L175" s="8" t="s">
        <v>3</v>
      </c>
    </row>
    <row r="176" spans="1:12" ht="14.5" x14ac:dyDescent="0.35">
      <c r="A176" s="45">
        <v>4263</v>
      </c>
      <c r="B176" s="2" t="s">
        <v>835</v>
      </c>
      <c r="C176" s="53" t="s">
        <v>834</v>
      </c>
      <c r="D176" s="1">
        <v>0.97222222222222221</v>
      </c>
      <c r="E176" s="1" t="s">
        <v>3</v>
      </c>
      <c r="F176" s="1" t="s">
        <v>1197</v>
      </c>
      <c r="G176" s="1" t="s">
        <v>4</v>
      </c>
      <c r="H176" s="1" t="s">
        <v>0</v>
      </c>
      <c r="I176" s="1" t="s">
        <v>0</v>
      </c>
      <c r="J176" s="1">
        <v>8.2077051926298161E-2</v>
      </c>
      <c r="K176" s="52">
        <v>8.2077051926298168</v>
      </c>
      <c r="L176" s="8" t="s">
        <v>3</v>
      </c>
    </row>
    <row r="177" spans="1:12" ht="14.5" x14ac:dyDescent="0.35">
      <c r="A177" s="45">
        <v>79443</v>
      </c>
      <c r="B177" s="2" t="s">
        <v>833</v>
      </c>
      <c r="C177" s="53" t="s">
        <v>832</v>
      </c>
      <c r="D177" s="1" t="s">
        <v>0</v>
      </c>
      <c r="E177" s="1" t="s">
        <v>0</v>
      </c>
      <c r="F177" s="1" t="s">
        <v>0</v>
      </c>
      <c r="G177" s="1" t="s">
        <v>0</v>
      </c>
      <c r="H177" s="1" t="s">
        <v>0</v>
      </c>
      <c r="I177" s="1" t="s">
        <v>0</v>
      </c>
      <c r="J177" s="1" t="s">
        <v>0</v>
      </c>
      <c r="K177" s="1" t="s">
        <v>0</v>
      </c>
      <c r="L177" s="7" t="s">
        <v>0</v>
      </c>
    </row>
    <row r="178" spans="1:12" ht="14.5" x14ac:dyDescent="0.35">
      <c r="A178" s="45">
        <v>89917</v>
      </c>
      <c r="B178" s="2" t="s">
        <v>831</v>
      </c>
      <c r="C178" s="53" t="s">
        <v>830</v>
      </c>
      <c r="D178" s="1" t="s">
        <v>0</v>
      </c>
      <c r="E178" s="1" t="s">
        <v>0</v>
      </c>
      <c r="F178" s="1" t="s">
        <v>0</v>
      </c>
      <c r="G178" s="1" t="s">
        <v>0</v>
      </c>
      <c r="H178" s="1" t="s">
        <v>0</v>
      </c>
      <c r="I178" s="1" t="s">
        <v>0</v>
      </c>
      <c r="J178" s="1">
        <v>0.35714285714285715</v>
      </c>
      <c r="K178" s="1" t="s">
        <v>0</v>
      </c>
      <c r="L178" s="7" t="s">
        <v>0</v>
      </c>
    </row>
    <row r="179" spans="1:12" ht="14.5" x14ac:dyDescent="0.35">
      <c r="A179" s="45">
        <v>79049</v>
      </c>
      <c r="B179" s="2" t="s">
        <v>829</v>
      </c>
      <c r="C179" s="53" t="s">
        <v>828</v>
      </c>
      <c r="D179" s="1" t="s">
        <v>0</v>
      </c>
      <c r="E179" s="1" t="s">
        <v>0</v>
      </c>
      <c r="F179" s="1" t="s">
        <v>0</v>
      </c>
      <c r="G179" s="1" t="s">
        <v>0</v>
      </c>
      <c r="H179" s="1" t="s">
        <v>0</v>
      </c>
      <c r="I179" s="1" t="s">
        <v>0</v>
      </c>
      <c r="J179" s="1">
        <v>0.4</v>
      </c>
      <c r="K179" s="1" t="s">
        <v>0</v>
      </c>
      <c r="L179" s="7" t="s">
        <v>0</v>
      </c>
    </row>
    <row r="180" spans="1:12" ht="14.5" x14ac:dyDescent="0.35">
      <c r="A180" s="45">
        <v>89914</v>
      </c>
      <c r="B180" s="2" t="s">
        <v>827</v>
      </c>
      <c r="C180" s="53" t="s">
        <v>826</v>
      </c>
      <c r="D180" s="1" t="s">
        <v>0</v>
      </c>
      <c r="E180" s="1" t="s">
        <v>0</v>
      </c>
      <c r="F180" s="1" t="s">
        <v>0</v>
      </c>
      <c r="G180" s="1" t="s">
        <v>0</v>
      </c>
      <c r="H180" s="1" t="s">
        <v>0</v>
      </c>
      <c r="I180" s="1" t="s">
        <v>0</v>
      </c>
      <c r="J180" s="1" t="s">
        <v>1197</v>
      </c>
      <c r="K180" s="52" t="s">
        <v>0</v>
      </c>
      <c r="L180" s="7" t="s">
        <v>0</v>
      </c>
    </row>
    <row r="181" spans="1:12" ht="14.5" x14ac:dyDescent="0.35">
      <c r="A181" s="45">
        <v>89915</v>
      </c>
      <c r="B181" s="2" t="s">
        <v>825</v>
      </c>
      <c r="C181" s="53" t="s">
        <v>824</v>
      </c>
      <c r="D181" s="1" t="s">
        <v>0</v>
      </c>
      <c r="E181" s="1" t="s">
        <v>0</v>
      </c>
      <c r="F181" s="1" t="s">
        <v>0</v>
      </c>
      <c r="G181" s="1" t="s">
        <v>0</v>
      </c>
      <c r="H181" s="1" t="s">
        <v>0</v>
      </c>
      <c r="I181" s="1" t="s">
        <v>0</v>
      </c>
      <c r="J181" s="1">
        <v>0.21568627450980393</v>
      </c>
      <c r="K181" s="1" t="s">
        <v>0</v>
      </c>
      <c r="L181" s="7" t="s">
        <v>0</v>
      </c>
    </row>
    <row r="182" spans="1:12" ht="14.5" x14ac:dyDescent="0.35">
      <c r="A182" s="45">
        <v>90284</v>
      </c>
      <c r="B182" s="2" t="s">
        <v>823</v>
      </c>
      <c r="C182" s="53" t="s">
        <v>822</v>
      </c>
      <c r="D182" s="1" t="s">
        <v>0</v>
      </c>
      <c r="E182" s="1" t="s">
        <v>0</v>
      </c>
      <c r="F182" s="1" t="s">
        <v>0</v>
      </c>
      <c r="G182" s="1" t="s">
        <v>0</v>
      </c>
      <c r="H182" s="1" t="s">
        <v>0</v>
      </c>
      <c r="I182" s="1" t="s">
        <v>0</v>
      </c>
      <c r="J182" s="1">
        <v>0.26666666666666666</v>
      </c>
      <c r="K182" s="1" t="s">
        <v>0</v>
      </c>
      <c r="L182" s="7" t="s">
        <v>0</v>
      </c>
    </row>
    <row r="183" spans="1:12" ht="14.5" x14ac:dyDescent="0.35">
      <c r="A183" s="45">
        <v>90541</v>
      </c>
      <c r="B183" s="2" t="s">
        <v>821</v>
      </c>
      <c r="C183" s="53" t="s">
        <v>820</v>
      </c>
      <c r="D183" s="1" t="s">
        <v>0</v>
      </c>
      <c r="E183" s="1" t="s">
        <v>0</v>
      </c>
      <c r="F183" s="1" t="s">
        <v>0</v>
      </c>
      <c r="G183" s="1" t="s">
        <v>0</v>
      </c>
      <c r="H183" s="1" t="s">
        <v>0</v>
      </c>
      <c r="I183" s="1" t="s">
        <v>0</v>
      </c>
      <c r="J183" s="1">
        <v>0.35</v>
      </c>
      <c r="K183" s="1" t="s">
        <v>0</v>
      </c>
      <c r="L183" s="7" t="s">
        <v>0</v>
      </c>
    </row>
    <row r="184" spans="1:12" ht="14.5" x14ac:dyDescent="0.35">
      <c r="A184" s="45">
        <v>4246</v>
      </c>
      <c r="B184" s="2" t="s">
        <v>819</v>
      </c>
      <c r="C184" s="53" t="s">
        <v>818</v>
      </c>
      <c r="D184" s="1">
        <v>0.96330275229357798</v>
      </c>
      <c r="E184" s="1" t="s">
        <v>3</v>
      </c>
      <c r="F184" s="1">
        <v>0.1</v>
      </c>
      <c r="G184" s="1" t="s">
        <v>3</v>
      </c>
      <c r="H184" s="1">
        <v>0.6</v>
      </c>
      <c r="I184" s="1" t="s">
        <v>3</v>
      </c>
      <c r="J184" s="1">
        <v>0.4544731610337972</v>
      </c>
      <c r="K184" s="52">
        <v>35.44731610337972</v>
      </c>
      <c r="L184" s="8" t="s">
        <v>4</v>
      </c>
    </row>
    <row r="185" spans="1:12" ht="14.5" x14ac:dyDescent="0.35">
      <c r="A185" s="45">
        <v>81099</v>
      </c>
      <c r="B185" s="2" t="s">
        <v>817</v>
      </c>
      <c r="C185" s="53" t="s">
        <v>816</v>
      </c>
      <c r="D185" s="1" t="s">
        <v>0</v>
      </c>
      <c r="E185" s="1" t="s">
        <v>0</v>
      </c>
      <c r="F185" s="1" t="s">
        <v>0</v>
      </c>
      <c r="G185" s="1" t="s">
        <v>0</v>
      </c>
      <c r="H185" s="1" t="s">
        <v>0</v>
      </c>
      <c r="I185" s="1" t="s">
        <v>0</v>
      </c>
      <c r="J185" s="1">
        <v>0.12857142857142856</v>
      </c>
      <c r="K185" s="52" t="s">
        <v>0</v>
      </c>
      <c r="L185" s="7" t="s">
        <v>0</v>
      </c>
    </row>
    <row r="186" spans="1:12" ht="14.5" x14ac:dyDescent="0.35">
      <c r="A186" s="45">
        <v>79441</v>
      </c>
      <c r="B186" s="2" t="s">
        <v>815</v>
      </c>
      <c r="C186" s="53" t="s">
        <v>814</v>
      </c>
      <c r="D186" s="1" t="s">
        <v>0</v>
      </c>
      <c r="E186" s="1" t="s">
        <v>0</v>
      </c>
      <c r="F186" s="1" t="s">
        <v>0</v>
      </c>
      <c r="G186" s="1" t="s">
        <v>0</v>
      </c>
      <c r="H186" s="1" t="s">
        <v>0</v>
      </c>
      <c r="I186" s="1" t="s">
        <v>0</v>
      </c>
      <c r="J186" s="1" t="s">
        <v>0</v>
      </c>
      <c r="K186" s="1" t="s">
        <v>0</v>
      </c>
      <c r="L186" s="7" t="s">
        <v>0</v>
      </c>
    </row>
    <row r="187" spans="1:12" ht="14.5" x14ac:dyDescent="0.35">
      <c r="A187" s="45">
        <v>92302</v>
      </c>
      <c r="B187" s="2" t="s">
        <v>813</v>
      </c>
      <c r="C187" s="53" t="s">
        <v>812</v>
      </c>
      <c r="D187" s="1" t="s">
        <v>0</v>
      </c>
      <c r="E187" s="1" t="s">
        <v>0</v>
      </c>
      <c r="F187" s="1" t="s">
        <v>0</v>
      </c>
      <c r="G187" s="1" t="s">
        <v>0</v>
      </c>
      <c r="H187" s="1" t="s">
        <v>0</v>
      </c>
      <c r="I187" s="1" t="s">
        <v>0</v>
      </c>
      <c r="J187" s="1">
        <v>6.4516129032258063E-2</v>
      </c>
      <c r="K187" s="52" t="s">
        <v>0</v>
      </c>
      <c r="L187" s="7" t="s">
        <v>0</v>
      </c>
    </row>
    <row r="188" spans="1:12" ht="14.5" x14ac:dyDescent="0.35">
      <c r="A188" s="45">
        <v>88321</v>
      </c>
      <c r="B188" s="2" t="s">
        <v>811</v>
      </c>
      <c r="C188" s="53" t="s">
        <v>810</v>
      </c>
      <c r="D188" s="1" t="s">
        <v>0</v>
      </c>
      <c r="E188" s="1" t="s">
        <v>0</v>
      </c>
      <c r="F188" s="1" t="s">
        <v>0</v>
      </c>
      <c r="G188" s="1" t="s">
        <v>0</v>
      </c>
      <c r="H188" s="1" t="s">
        <v>0</v>
      </c>
      <c r="I188" s="1" t="s">
        <v>0</v>
      </c>
      <c r="J188" s="1">
        <v>0.3888888888888889</v>
      </c>
      <c r="K188" s="1" t="s">
        <v>0</v>
      </c>
      <c r="L188" s="7" t="s">
        <v>0</v>
      </c>
    </row>
    <row r="189" spans="1:12" ht="14.5" x14ac:dyDescent="0.35">
      <c r="A189" s="45">
        <v>6258</v>
      </c>
      <c r="B189" s="2" t="s">
        <v>809</v>
      </c>
      <c r="C189" s="53" t="s">
        <v>808</v>
      </c>
      <c r="D189" s="1" t="s">
        <v>0</v>
      </c>
      <c r="E189" s="1" t="s">
        <v>0</v>
      </c>
      <c r="F189" s="1" t="s">
        <v>0</v>
      </c>
      <c r="G189" s="1" t="s">
        <v>0</v>
      </c>
      <c r="H189" s="1" t="s">
        <v>0</v>
      </c>
      <c r="I189" s="1" t="s">
        <v>0</v>
      </c>
      <c r="J189" s="1">
        <v>0.2857142857142857</v>
      </c>
      <c r="K189" s="1" t="s">
        <v>0</v>
      </c>
      <c r="L189" s="7" t="s">
        <v>0</v>
      </c>
    </row>
    <row r="190" spans="1:12" ht="14.5" x14ac:dyDescent="0.35">
      <c r="A190" s="45">
        <v>6357</v>
      </c>
      <c r="B190" s="2" t="s">
        <v>807</v>
      </c>
      <c r="C190" s="53" t="s">
        <v>806</v>
      </c>
      <c r="D190" s="1" t="s">
        <v>0</v>
      </c>
      <c r="E190" s="1" t="s">
        <v>0</v>
      </c>
      <c r="F190" s="1" t="s">
        <v>0</v>
      </c>
      <c r="G190" s="1" t="s">
        <v>0</v>
      </c>
      <c r="H190" s="1" t="s">
        <v>0</v>
      </c>
      <c r="I190" s="1" t="s">
        <v>0</v>
      </c>
      <c r="J190" s="1" t="s">
        <v>0</v>
      </c>
      <c r="K190" s="1" t="s">
        <v>0</v>
      </c>
      <c r="L190" s="7" t="s">
        <v>0</v>
      </c>
    </row>
    <row r="191" spans="1:12" ht="14.5" x14ac:dyDescent="0.35">
      <c r="A191" s="45">
        <v>4174</v>
      </c>
      <c r="B191" s="2" t="s">
        <v>805</v>
      </c>
      <c r="C191" s="53" t="s">
        <v>804</v>
      </c>
      <c r="D191" s="1">
        <v>0.95</v>
      </c>
      <c r="E191" s="1" t="s">
        <v>3</v>
      </c>
      <c r="F191" s="1">
        <v>5.8823529411764705E-2</v>
      </c>
      <c r="G191" s="1" t="s">
        <v>4</v>
      </c>
      <c r="H191" s="1" t="s">
        <v>0</v>
      </c>
      <c r="I191" s="1" t="s">
        <v>0</v>
      </c>
      <c r="J191" s="1">
        <v>5.9760956175298807E-2</v>
      </c>
      <c r="K191" s="52">
        <v>9.3742676353410215E-2</v>
      </c>
      <c r="L191" s="8" t="s">
        <v>3</v>
      </c>
    </row>
    <row r="192" spans="1:12" ht="14.5" x14ac:dyDescent="0.35">
      <c r="A192" s="45">
        <v>4228</v>
      </c>
      <c r="B192" s="2" t="s">
        <v>803</v>
      </c>
      <c r="C192" s="53" t="s">
        <v>802</v>
      </c>
      <c r="D192" s="1" t="s">
        <v>0</v>
      </c>
      <c r="E192" s="1" t="s">
        <v>0</v>
      </c>
      <c r="F192" s="1" t="s">
        <v>0</v>
      </c>
      <c r="G192" s="1" t="s">
        <v>0</v>
      </c>
      <c r="H192" s="1" t="s">
        <v>0</v>
      </c>
      <c r="I192" s="1" t="s">
        <v>0</v>
      </c>
      <c r="J192" s="1">
        <v>0.16666666666666666</v>
      </c>
      <c r="K192" s="52" t="s">
        <v>0</v>
      </c>
      <c r="L192" s="7" t="s">
        <v>0</v>
      </c>
    </row>
    <row r="193" spans="1:12" ht="14.5" x14ac:dyDescent="0.35">
      <c r="A193" s="45">
        <v>4243</v>
      </c>
      <c r="B193" s="2" t="s">
        <v>801</v>
      </c>
      <c r="C193" s="53" t="s">
        <v>800</v>
      </c>
      <c r="D193" s="1">
        <v>0.96193771626297575</v>
      </c>
      <c r="E193" s="1" t="s">
        <v>3</v>
      </c>
      <c r="F193" s="1">
        <v>5.3639846743295021E-2</v>
      </c>
      <c r="G193" s="1" t="s">
        <v>4</v>
      </c>
      <c r="H193" s="1">
        <v>0.52941176470588236</v>
      </c>
      <c r="I193" s="1" t="s">
        <v>3</v>
      </c>
      <c r="J193" s="1">
        <v>0.30816016218955905</v>
      </c>
      <c r="K193" s="52">
        <v>25.452031544626401</v>
      </c>
      <c r="L193" s="8" t="s">
        <v>3</v>
      </c>
    </row>
    <row r="194" spans="1:12" ht="14.5" x14ac:dyDescent="0.35">
      <c r="A194" s="45">
        <v>91170</v>
      </c>
      <c r="B194" s="2" t="s">
        <v>799</v>
      </c>
      <c r="C194" s="53" t="s">
        <v>798</v>
      </c>
      <c r="D194" s="1" t="s">
        <v>0</v>
      </c>
      <c r="E194" s="1" t="s">
        <v>0</v>
      </c>
      <c r="F194" s="1" t="s">
        <v>0</v>
      </c>
      <c r="G194" s="1" t="s">
        <v>0</v>
      </c>
      <c r="H194" s="1" t="s">
        <v>0</v>
      </c>
      <c r="I194" s="1" t="s">
        <v>0</v>
      </c>
      <c r="J194" s="1" t="s">
        <v>1197</v>
      </c>
      <c r="K194" s="52" t="s">
        <v>0</v>
      </c>
      <c r="L194" s="7" t="s">
        <v>0</v>
      </c>
    </row>
    <row r="195" spans="1:12" ht="14.5" x14ac:dyDescent="0.35">
      <c r="A195" s="45">
        <v>91938</v>
      </c>
      <c r="B195" s="2" t="s">
        <v>797</v>
      </c>
      <c r="C195" s="53" t="s">
        <v>796</v>
      </c>
      <c r="D195" s="1" t="s">
        <v>0</v>
      </c>
      <c r="E195" s="1" t="s">
        <v>0</v>
      </c>
      <c r="F195" s="1" t="s">
        <v>0</v>
      </c>
      <c r="G195" s="1" t="s">
        <v>0</v>
      </c>
      <c r="H195" s="1" t="s">
        <v>0</v>
      </c>
      <c r="I195" s="1" t="s">
        <v>0</v>
      </c>
      <c r="J195" s="1">
        <v>0.14285714285714285</v>
      </c>
      <c r="K195" s="52" t="s">
        <v>0</v>
      </c>
      <c r="L195" s="7" t="s">
        <v>0</v>
      </c>
    </row>
    <row r="196" spans="1:12" ht="14.5" x14ac:dyDescent="0.35">
      <c r="A196" s="45">
        <v>91939</v>
      </c>
      <c r="B196" s="2" t="s">
        <v>795</v>
      </c>
      <c r="C196" s="53" t="s">
        <v>794</v>
      </c>
      <c r="D196" s="1" t="s">
        <v>0</v>
      </c>
      <c r="E196" s="1" t="s">
        <v>0</v>
      </c>
      <c r="F196" s="1" t="s">
        <v>0</v>
      </c>
      <c r="G196" s="1" t="s">
        <v>0</v>
      </c>
      <c r="H196" s="1" t="s">
        <v>0</v>
      </c>
      <c r="I196" s="1" t="s">
        <v>0</v>
      </c>
      <c r="J196" s="1" t="s">
        <v>0</v>
      </c>
      <c r="K196" s="9" t="s">
        <v>0</v>
      </c>
      <c r="L196" s="7" t="s">
        <v>0</v>
      </c>
    </row>
    <row r="197" spans="1:12" ht="14.5" x14ac:dyDescent="0.35">
      <c r="A197" s="45">
        <v>89850</v>
      </c>
      <c r="B197" s="2" t="s">
        <v>793</v>
      </c>
      <c r="C197" s="53" t="s">
        <v>792</v>
      </c>
      <c r="D197" s="1">
        <v>0.76470588235294112</v>
      </c>
      <c r="E197" s="1" t="s">
        <v>4</v>
      </c>
      <c r="F197" s="1" t="s">
        <v>1197</v>
      </c>
      <c r="G197" s="1" t="s">
        <v>4</v>
      </c>
      <c r="H197" s="1" t="s">
        <v>0</v>
      </c>
      <c r="I197" s="1" t="s">
        <v>0</v>
      </c>
      <c r="J197" s="1">
        <v>0.22916666666666666</v>
      </c>
      <c r="K197" s="52">
        <v>22.916666666666664</v>
      </c>
      <c r="L197" s="8" t="s">
        <v>3</v>
      </c>
    </row>
    <row r="198" spans="1:12" ht="14.5" x14ac:dyDescent="0.35">
      <c r="A198" s="45">
        <v>87401</v>
      </c>
      <c r="B198" s="2" t="s">
        <v>791</v>
      </c>
      <c r="C198" s="53" t="s">
        <v>790</v>
      </c>
      <c r="D198" s="1" t="s">
        <v>0</v>
      </c>
      <c r="E198" s="1" t="s">
        <v>0</v>
      </c>
      <c r="F198" s="1" t="s">
        <v>0</v>
      </c>
      <c r="G198" s="1" t="s">
        <v>0</v>
      </c>
      <c r="H198" s="1" t="s">
        <v>0</v>
      </c>
      <c r="I198" s="1" t="s">
        <v>0</v>
      </c>
      <c r="J198" s="1" t="s">
        <v>0</v>
      </c>
      <c r="K198" s="1" t="s">
        <v>0</v>
      </c>
      <c r="L198" s="7" t="s">
        <v>0</v>
      </c>
    </row>
    <row r="199" spans="1:12" ht="14.5" x14ac:dyDescent="0.35">
      <c r="A199" s="45">
        <v>78833</v>
      </c>
      <c r="B199" s="2" t="s">
        <v>789</v>
      </c>
      <c r="C199" s="53" t="s">
        <v>788</v>
      </c>
      <c r="D199" s="1" t="s">
        <v>0</v>
      </c>
      <c r="E199" s="1" t="s">
        <v>0</v>
      </c>
      <c r="F199" s="1" t="s">
        <v>0</v>
      </c>
      <c r="G199" s="1" t="s">
        <v>0</v>
      </c>
      <c r="H199" s="1" t="s">
        <v>0</v>
      </c>
      <c r="I199" s="1" t="s">
        <v>0</v>
      </c>
      <c r="J199" s="1" t="s">
        <v>0</v>
      </c>
      <c r="K199" s="1" t="s">
        <v>0</v>
      </c>
      <c r="L199" s="7" t="s">
        <v>0</v>
      </c>
    </row>
    <row r="200" spans="1:12" ht="14.5" x14ac:dyDescent="0.35">
      <c r="A200" s="45">
        <v>90506</v>
      </c>
      <c r="B200" s="2" t="s">
        <v>787</v>
      </c>
      <c r="C200" s="53" t="s">
        <v>786</v>
      </c>
      <c r="D200" s="1" t="s">
        <v>0</v>
      </c>
      <c r="E200" s="1" t="s">
        <v>0</v>
      </c>
      <c r="F200" s="1" t="s">
        <v>0</v>
      </c>
      <c r="G200" s="1" t="s">
        <v>0</v>
      </c>
      <c r="H200" s="1" t="s">
        <v>0</v>
      </c>
      <c r="I200" s="1" t="s">
        <v>0</v>
      </c>
      <c r="J200" s="1" t="s">
        <v>0</v>
      </c>
      <c r="K200" s="1" t="s">
        <v>0</v>
      </c>
      <c r="L200" s="7" t="s">
        <v>0</v>
      </c>
    </row>
    <row r="201" spans="1:12" ht="14.5" x14ac:dyDescent="0.35">
      <c r="A201" s="45">
        <v>4421</v>
      </c>
      <c r="B201" s="2" t="s">
        <v>785</v>
      </c>
      <c r="C201" s="53" t="s">
        <v>784</v>
      </c>
      <c r="D201" s="1" t="s">
        <v>0</v>
      </c>
      <c r="E201" s="1" t="s">
        <v>0</v>
      </c>
      <c r="F201" s="1" t="s">
        <v>0</v>
      </c>
      <c r="G201" s="1" t="s">
        <v>0</v>
      </c>
      <c r="H201" s="1" t="s">
        <v>0</v>
      </c>
      <c r="I201" s="1" t="s">
        <v>0</v>
      </c>
      <c r="J201" s="1" t="s">
        <v>0</v>
      </c>
      <c r="K201" s="1" t="s">
        <v>0</v>
      </c>
      <c r="L201" s="7" t="s">
        <v>0</v>
      </c>
    </row>
    <row r="202" spans="1:12" ht="14.5" x14ac:dyDescent="0.35">
      <c r="A202" s="45">
        <v>743644</v>
      </c>
      <c r="B202" s="2" t="s">
        <v>783</v>
      </c>
      <c r="C202" s="53" t="s">
        <v>782</v>
      </c>
      <c r="D202" s="1" t="s">
        <v>0</v>
      </c>
      <c r="E202" s="1" t="s">
        <v>0</v>
      </c>
      <c r="F202" s="1" t="s">
        <v>0</v>
      </c>
      <c r="G202" s="1" t="s">
        <v>0</v>
      </c>
      <c r="H202" s="1" t="s">
        <v>0</v>
      </c>
      <c r="I202" s="1" t="s">
        <v>0</v>
      </c>
      <c r="J202" s="1">
        <v>0.5714285714285714</v>
      </c>
      <c r="K202" s="9" t="s">
        <v>0</v>
      </c>
      <c r="L202" s="7" t="s">
        <v>0</v>
      </c>
    </row>
    <row r="203" spans="1:12" ht="14.5" x14ac:dyDescent="0.35">
      <c r="A203" s="45">
        <v>6365</v>
      </c>
      <c r="B203" s="2" t="s">
        <v>781</v>
      </c>
      <c r="C203" s="53" t="s">
        <v>780</v>
      </c>
      <c r="D203" s="1" t="s">
        <v>0</v>
      </c>
      <c r="E203" s="1" t="s">
        <v>0</v>
      </c>
      <c r="F203" s="1" t="s">
        <v>0</v>
      </c>
      <c r="G203" s="1" t="s">
        <v>0</v>
      </c>
      <c r="H203" s="1" t="s">
        <v>0</v>
      </c>
      <c r="I203" s="1" t="s">
        <v>0</v>
      </c>
      <c r="J203" s="1">
        <v>0.10344827586206896</v>
      </c>
      <c r="K203" s="52" t="s">
        <v>0</v>
      </c>
      <c r="L203" s="7" t="s">
        <v>0</v>
      </c>
    </row>
    <row r="204" spans="1:12" ht="14.5" x14ac:dyDescent="0.35">
      <c r="A204" s="45">
        <v>79981</v>
      </c>
      <c r="B204" s="2" t="s">
        <v>779</v>
      </c>
      <c r="C204" s="53" t="s">
        <v>778</v>
      </c>
      <c r="D204" s="1" t="s">
        <v>0</v>
      </c>
      <c r="E204" s="1" t="s">
        <v>0</v>
      </c>
      <c r="F204" s="1" t="s">
        <v>0</v>
      </c>
      <c r="G204" s="1" t="s">
        <v>0</v>
      </c>
      <c r="H204" s="1" t="s">
        <v>0</v>
      </c>
      <c r="I204" s="1" t="s">
        <v>0</v>
      </c>
      <c r="J204" s="1">
        <v>0.15789473684210525</v>
      </c>
      <c r="K204" s="52" t="s">
        <v>0</v>
      </c>
      <c r="L204" s="7" t="s">
        <v>0</v>
      </c>
    </row>
    <row r="205" spans="1:12" ht="14.5" x14ac:dyDescent="0.35">
      <c r="A205" s="45">
        <v>81045</v>
      </c>
      <c r="B205" s="2" t="s">
        <v>777</v>
      </c>
      <c r="C205" s="53" t="s">
        <v>776</v>
      </c>
      <c r="D205" s="1" t="s">
        <v>0</v>
      </c>
      <c r="E205" s="1" t="s">
        <v>0</v>
      </c>
      <c r="F205" s="1" t="s">
        <v>0</v>
      </c>
      <c r="G205" s="1" t="s">
        <v>0</v>
      </c>
      <c r="H205" s="1" t="s">
        <v>0</v>
      </c>
      <c r="I205" s="1" t="s">
        <v>0</v>
      </c>
      <c r="J205" s="1">
        <v>0.61538461538461542</v>
      </c>
      <c r="K205" s="1" t="s">
        <v>0</v>
      </c>
      <c r="L205" s="7" t="s">
        <v>0</v>
      </c>
    </row>
    <row r="206" spans="1:12" ht="14.5" x14ac:dyDescent="0.35">
      <c r="A206" s="45">
        <v>81043</v>
      </c>
      <c r="B206" s="2" t="s">
        <v>775</v>
      </c>
      <c r="C206" s="53" t="s">
        <v>774</v>
      </c>
      <c r="D206" s="1" t="s">
        <v>0</v>
      </c>
      <c r="E206" s="1" t="s">
        <v>0</v>
      </c>
      <c r="F206" s="1" t="s">
        <v>0</v>
      </c>
      <c r="G206" s="1" t="s">
        <v>0</v>
      </c>
      <c r="H206" s="1" t="s">
        <v>0</v>
      </c>
      <c r="I206" s="1" t="s">
        <v>0</v>
      </c>
      <c r="J206" s="1" t="s">
        <v>0</v>
      </c>
      <c r="K206" s="1" t="s">
        <v>0</v>
      </c>
      <c r="L206" s="7" t="s">
        <v>0</v>
      </c>
    </row>
    <row r="207" spans="1:12" ht="14.5" x14ac:dyDescent="0.35">
      <c r="A207" s="45">
        <v>6446</v>
      </c>
      <c r="B207" s="2" t="s">
        <v>773</v>
      </c>
      <c r="C207" s="53" t="s">
        <v>772</v>
      </c>
      <c r="D207" s="1">
        <v>0.91666666666666663</v>
      </c>
      <c r="E207" s="1" t="s">
        <v>4</v>
      </c>
      <c r="F207" s="1" t="s">
        <v>1197</v>
      </c>
      <c r="G207" s="1" t="s">
        <v>4</v>
      </c>
      <c r="H207" s="1" t="s">
        <v>0</v>
      </c>
      <c r="I207" s="1" t="s">
        <v>0</v>
      </c>
      <c r="J207" s="1">
        <v>6.7567567567567571E-2</v>
      </c>
      <c r="K207" s="52">
        <v>6.756756756756757</v>
      </c>
      <c r="L207" s="8" t="s">
        <v>3</v>
      </c>
    </row>
    <row r="208" spans="1:12" ht="14.5" x14ac:dyDescent="0.35">
      <c r="A208" s="45">
        <v>4329</v>
      </c>
      <c r="B208" s="2" t="s">
        <v>771</v>
      </c>
      <c r="C208" s="53" t="s">
        <v>770</v>
      </c>
      <c r="D208" s="1">
        <v>0.45161290322580644</v>
      </c>
      <c r="E208" s="1" t="s">
        <v>4</v>
      </c>
      <c r="F208" s="1" t="s">
        <v>1197</v>
      </c>
      <c r="G208" s="1" t="s">
        <v>4</v>
      </c>
      <c r="H208" s="1" t="s">
        <v>0</v>
      </c>
      <c r="I208" s="1" t="s">
        <v>0</v>
      </c>
      <c r="J208" s="1">
        <v>0.19852941176470587</v>
      </c>
      <c r="K208" s="52">
        <v>19.852941176470587</v>
      </c>
      <c r="L208" s="8" t="s">
        <v>3</v>
      </c>
    </row>
    <row r="209" spans="1:12" ht="14.5" x14ac:dyDescent="0.35">
      <c r="A209" s="45">
        <v>92226</v>
      </c>
      <c r="B209" s="2" t="s">
        <v>769</v>
      </c>
      <c r="C209" s="53" t="s">
        <v>768</v>
      </c>
      <c r="D209" s="1" t="s">
        <v>0</v>
      </c>
      <c r="E209" s="1" t="s">
        <v>0</v>
      </c>
      <c r="F209" s="1" t="s">
        <v>0</v>
      </c>
      <c r="G209" s="1" t="s">
        <v>0</v>
      </c>
      <c r="H209" s="1" t="s">
        <v>0</v>
      </c>
      <c r="I209" s="1" t="s">
        <v>0</v>
      </c>
      <c r="J209" s="1">
        <v>0.12280701754385964</v>
      </c>
      <c r="K209" s="52" t="s">
        <v>0</v>
      </c>
      <c r="L209" s="7" t="s">
        <v>0</v>
      </c>
    </row>
    <row r="210" spans="1:12" ht="14.5" x14ac:dyDescent="0.35">
      <c r="A210" s="45">
        <v>81052</v>
      </c>
      <c r="B210" s="2" t="s">
        <v>767</v>
      </c>
      <c r="C210" s="53" t="s">
        <v>766</v>
      </c>
      <c r="D210" s="1" t="s">
        <v>0</v>
      </c>
      <c r="E210" s="1" t="s">
        <v>0</v>
      </c>
      <c r="F210" s="1" t="s">
        <v>0</v>
      </c>
      <c r="G210" s="1" t="s">
        <v>0</v>
      </c>
      <c r="H210" s="1" t="s">
        <v>0</v>
      </c>
      <c r="I210" s="1" t="s">
        <v>0</v>
      </c>
      <c r="J210" s="1" t="s">
        <v>1197</v>
      </c>
      <c r="K210" s="52" t="s">
        <v>0</v>
      </c>
      <c r="L210" s="7" t="s">
        <v>0</v>
      </c>
    </row>
    <row r="211" spans="1:12" ht="14.5" x14ac:dyDescent="0.35">
      <c r="A211" s="45">
        <v>81050</v>
      </c>
      <c r="B211" s="2" t="s">
        <v>765</v>
      </c>
      <c r="C211" s="53" t="s">
        <v>764</v>
      </c>
      <c r="D211" s="1">
        <v>0.94117647058823528</v>
      </c>
      <c r="E211" s="1" t="s">
        <v>4</v>
      </c>
      <c r="F211" s="1" t="s">
        <v>1197</v>
      </c>
      <c r="G211" s="1" t="s">
        <v>4</v>
      </c>
      <c r="H211" s="1" t="s">
        <v>0</v>
      </c>
      <c r="I211" s="1" t="s">
        <v>0</v>
      </c>
      <c r="J211" s="1" t="s">
        <v>1197</v>
      </c>
      <c r="K211" s="52">
        <v>0</v>
      </c>
      <c r="L211" s="8" t="s">
        <v>3</v>
      </c>
    </row>
    <row r="212" spans="1:12" ht="14.5" x14ac:dyDescent="0.35">
      <c r="A212" s="45">
        <v>79211</v>
      </c>
      <c r="B212" s="2" t="s">
        <v>763</v>
      </c>
      <c r="C212" s="53" t="s">
        <v>762</v>
      </c>
      <c r="D212" s="1" t="s">
        <v>0</v>
      </c>
      <c r="E212" s="1" t="s">
        <v>0</v>
      </c>
      <c r="F212" s="1" t="s">
        <v>0</v>
      </c>
      <c r="G212" s="1" t="s">
        <v>0</v>
      </c>
      <c r="H212" s="1" t="s">
        <v>0</v>
      </c>
      <c r="I212" s="1" t="s">
        <v>0</v>
      </c>
      <c r="J212" s="1">
        <v>0.21621621621621623</v>
      </c>
      <c r="K212" s="1" t="s">
        <v>0</v>
      </c>
      <c r="L212" s="7" t="s">
        <v>0</v>
      </c>
    </row>
    <row r="213" spans="1:12" ht="14.5" x14ac:dyDescent="0.35">
      <c r="A213" s="45">
        <v>81123</v>
      </c>
      <c r="B213" s="2" t="s">
        <v>761</v>
      </c>
      <c r="C213" s="53" t="s">
        <v>760</v>
      </c>
      <c r="D213" s="1" t="s">
        <v>0</v>
      </c>
      <c r="E213" s="1" t="s">
        <v>0</v>
      </c>
      <c r="F213" s="1" t="s">
        <v>0</v>
      </c>
      <c r="G213" s="1" t="s">
        <v>0</v>
      </c>
      <c r="H213" s="1" t="s">
        <v>0</v>
      </c>
      <c r="I213" s="1" t="s">
        <v>0</v>
      </c>
      <c r="J213" s="1">
        <v>0.33333333333333331</v>
      </c>
      <c r="K213" s="1" t="s">
        <v>0</v>
      </c>
      <c r="L213" s="7" t="s">
        <v>0</v>
      </c>
    </row>
    <row r="214" spans="1:12" ht="14.5" x14ac:dyDescent="0.35">
      <c r="A214" s="45">
        <v>90201</v>
      </c>
      <c r="B214" s="2" t="s">
        <v>759</v>
      </c>
      <c r="C214" s="53" t="s">
        <v>758</v>
      </c>
      <c r="D214" s="1" t="s">
        <v>0</v>
      </c>
      <c r="E214" s="1" t="s">
        <v>0</v>
      </c>
      <c r="F214" s="1" t="s">
        <v>0</v>
      </c>
      <c r="G214" s="1" t="s">
        <v>0</v>
      </c>
      <c r="H214" s="1" t="s">
        <v>0</v>
      </c>
      <c r="I214" s="1" t="s">
        <v>0</v>
      </c>
      <c r="J214" s="1" t="s">
        <v>0</v>
      </c>
      <c r="K214" s="1" t="s">
        <v>0</v>
      </c>
      <c r="L214" s="7" t="s">
        <v>0</v>
      </c>
    </row>
    <row r="215" spans="1:12" ht="14.5" x14ac:dyDescent="0.35">
      <c r="A215" s="45">
        <v>4341</v>
      </c>
      <c r="B215" s="2" t="s">
        <v>757</v>
      </c>
      <c r="C215" s="53" t="s">
        <v>756</v>
      </c>
      <c r="D215" s="1" t="s">
        <v>0</v>
      </c>
      <c r="E215" s="1" t="s">
        <v>0</v>
      </c>
      <c r="F215" s="1" t="s">
        <v>0</v>
      </c>
      <c r="G215" s="1" t="s">
        <v>0</v>
      </c>
      <c r="H215" s="1" t="s">
        <v>0</v>
      </c>
      <c r="I215" s="1" t="s">
        <v>0</v>
      </c>
      <c r="J215" s="1" t="s">
        <v>0</v>
      </c>
      <c r="K215" s="1" t="s">
        <v>0</v>
      </c>
      <c r="L215" s="7" t="s">
        <v>0</v>
      </c>
    </row>
    <row r="216" spans="1:12" ht="14.5" x14ac:dyDescent="0.35">
      <c r="A216" s="45">
        <v>89412</v>
      </c>
      <c r="B216" s="2" t="s">
        <v>755</v>
      </c>
      <c r="C216" s="53" t="s">
        <v>754</v>
      </c>
      <c r="D216" s="1">
        <v>0.88571428571428568</v>
      </c>
      <c r="E216" s="1" t="s">
        <v>4</v>
      </c>
      <c r="F216" s="1" t="s">
        <v>1197</v>
      </c>
      <c r="G216" s="1" t="s">
        <v>4</v>
      </c>
      <c r="H216" s="1" t="s">
        <v>0</v>
      </c>
      <c r="I216" s="1" t="s">
        <v>0</v>
      </c>
      <c r="J216" s="1">
        <v>0.32575757575757575</v>
      </c>
      <c r="K216" s="52">
        <v>32.575757575757578</v>
      </c>
      <c r="L216" s="8" t="s">
        <v>4</v>
      </c>
    </row>
    <row r="217" spans="1:12" ht="14.5" x14ac:dyDescent="0.35">
      <c r="A217" s="45">
        <v>79059</v>
      </c>
      <c r="B217" s="2" t="s">
        <v>753</v>
      </c>
      <c r="C217" s="53" t="s">
        <v>752</v>
      </c>
      <c r="D217" s="1" t="s">
        <v>0</v>
      </c>
      <c r="E217" s="1" t="s">
        <v>0</v>
      </c>
      <c r="F217" s="1" t="s">
        <v>0</v>
      </c>
      <c r="G217" s="1" t="s">
        <v>0</v>
      </c>
      <c r="H217" s="1" t="s">
        <v>0</v>
      </c>
      <c r="I217" s="1" t="s">
        <v>0</v>
      </c>
      <c r="J217" s="1" t="s">
        <v>0</v>
      </c>
      <c r="K217" s="1" t="s">
        <v>0</v>
      </c>
      <c r="L217" s="7" t="s">
        <v>0</v>
      </c>
    </row>
    <row r="218" spans="1:12" ht="14.5" x14ac:dyDescent="0.35">
      <c r="A218" s="45">
        <v>89852</v>
      </c>
      <c r="B218" s="2" t="s">
        <v>244</v>
      </c>
      <c r="C218" s="53" t="s">
        <v>750</v>
      </c>
      <c r="D218" s="1" t="s">
        <v>0</v>
      </c>
      <c r="E218" s="1" t="s">
        <v>0</v>
      </c>
      <c r="F218" s="1" t="s">
        <v>0</v>
      </c>
      <c r="G218" s="1" t="s">
        <v>0</v>
      </c>
      <c r="H218" s="1" t="s">
        <v>0</v>
      </c>
      <c r="I218" s="1" t="s">
        <v>0</v>
      </c>
      <c r="J218" s="1">
        <v>0.39080459770114945</v>
      </c>
      <c r="K218" s="1" t="s">
        <v>0</v>
      </c>
      <c r="L218" s="7" t="s">
        <v>0</v>
      </c>
    </row>
    <row r="219" spans="1:12" ht="14.5" x14ac:dyDescent="0.35">
      <c r="A219" s="45">
        <v>4185</v>
      </c>
      <c r="B219" s="2" t="s">
        <v>751</v>
      </c>
      <c r="C219" s="53" t="s">
        <v>748</v>
      </c>
      <c r="D219" s="1" t="s">
        <v>0</v>
      </c>
      <c r="E219" s="1" t="s">
        <v>0</v>
      </c>
      <c r="F219" s="1" t="s">
        <v>0</v>
      </c>
      <c r="G219" s="1" t="s">
        <v>0</v>
      </c>
      <c r="H219" s="1" t="s">
        <v>0</v>
      </c>
      <c r="I219" s="1" t="s">
        <v>0</v>
      </c>
      <c r="J219" s="1">
        <v>0.41666666666666669</v>
      </c>
      <c r="K219" s="1" t="s">
        <v>0</v>
      </c>
      <c r="L219" s="7" t="s">
        <v>0</v>
      </c>
    </row>
    <row r="220" spans="1:12" ht="14.5" x14ac:dyDescent="0.35">
      <c r="A220" s="45">
        <v>4448</v>
      </c>
      <c r="B220" s="2" t="s">
        <v>749</v>
      </c>
      <c r="C220" s="53" t="s">
        <v>746</v>
      </c>
      <c r="D220" s="1" t="s">
        <v>0</v>
      </c>
      <c r="E220" s="1" t="s">
        <v>0</v>
      </c>
      <c r="F220" s="1" t="s">
        <v>0</v>
      </c>
      <c r="G220" s="1" t="s">
        <v>0</v>
      </c>
      <c r="H220" s="1" t="s">
        <v>0</v>
      </c>
      <c r="I220" s="1" t="s">
        <v>0</v>
      </c>
      <c r="J220" s="1">
        <v>0.125</v>
      </c>
      <c r="K220" s="52" t="s">
        <v>0</v>
      </c>
      <c r="L220" s="7" t="s">
        <v>0</v>
      </c>
    </row>
    <row r="221" spans="1:12" ht="14.5" x14ac:dyDescent="0.35">
      <c r="A221" s="45">
        <v>91277</v>
      </c>
      <c r="B221" s="2" t="s">
        <v>747</v>
      </c>
      <c r="C221" s="53" t="s">
        <v>743</v>
      </c>
      <c r="D221" s="1" t="s">
        <v>0</v>
      </c>
      <c r="E221" s="1" t="s">
        <v>0</v>
      </c>
      <c r="F221" s="1" t="s">
        <v>0</v>
      </c>
      <c r="G221" s="1" t="s">
        <v>0</v>
      </c>
      <c r="H221" s="1" t="s">
        <v>0</v>
      </c>
      <c r="I221" s="1" t="s">
        <v>0</v>
      </c>
      <c r="J221" s="1">
        <v>0.27500000000000002</v>
      </c>
      <c r="K221" s="1" t="s">
        <v>0</v>
      </c>
      <c r="L221" s="7" t="s">
        <v>0</v>
      </c>
    </row>
    <row r="222" spans="1:12" ht="14.5" x14ac:dyDescent="0.35">
      <c r="A222" s="45">
        <v>4335</v>
      </c>
      <c r="B222" s="2" t="s">
        <v>745</v>
      </c>
      <c r="C222" s="53" t="s">
        <v>743</v>
      </c>
      <c r="D222" s="1" t="s">
        <v>0</v>
      </c>
      <c r="E222" s="1" t="s">
        <v>0</v>
      </c>
      <c r="F222" s="1" t="s">
        <v>0</v>
      </c>
      <c r="G222" s="1" t="s">
        <v>0</v>
      </c>
      <c r="H222" s="1" t="s">
        <v>0</v>
      </c>
      <c r="I222" s="1" t="s">
        <v>0</v>
      </c>
      <c r="J222" s="1">
        <v>0.25</v>
      </c>
      <c r="K222" s="1" t="s">
        <v>0</v>
      </c>
      <c r="L222" s="7" t="s">
        <v>0</v>
      </c>
    </row>
    <row r="223" spans="1:12" ht="14.5" x14ac:dyDescent="0.35">
      <c r="A223" s="45">
        <v>92250</v>
      </c>
      <c r="B223" s="2" t="s">
        <v>744</v>
      </c>
      <c r="C223" s="53" t="s">
        <v>741</v>
      </c>
      <c r="D223" s="1" t="s">
        <v>0</v>
      </c>
      <c r="E223" s="1" t="s">
        <v>0</v>
      </c>
      <c r="F223" s="1" t="s">
        <v>0</v>
      </c>
      <c r="G223" s="1" t="s">
        <v>0</v>
      </c>
      <c r="H223" s="1" t="s">
        <v>0</v>
      </c>
      <c r="I223" s="1" t="s">
        <v>0</v>
      </c>
      <c r="J223" s="1" t="s">
        <v>0</v>
      </c>
      <c r="K223" s="9" t="s">
        <v>0</v>
      </c>
      <c r="L223" s="7" t="s">
        <v>0</v>
      </c>
    </row>
    <row r="224" spans="1:12" ht="14.5" x14ac:dyDescent="0.35">
      <c r="A224" s="45">
        <v>92902</v>
      </c>
      <c r="B224" s="2" t="s">
        <v>742</v>
      </c>
      <c r="C224" s="53" t="s">
        <v>739</v>
      </c>
      <c r="D224" s="1" t="s">
        <v>0</v>
      </c>
      <c r="E224" s="1" t="s">
        <v>0</v>
      </c>
      <c r="F224" s="1" t="s">
        <v>0</v>
      </c>
      <c r="G224" s="1" t="s">
        <v>0</v>
      </c>
      <c r="H224" s="1" t="s">
        <v>0</v>
      </c>
      <c r="I224" s="1" t="s">
        <v>0</v>
      </c>
      <c r="J224" s="1">
        <v>0.17391304347826086</v>
      </c>
      <c r="K224" s="52" t="s">
        <v>0</v>
      </c>
      <c r="L224" s="7" t="s">
        <v>0</v>
      </c>
    </row>
    <row r="225" spans="1:12" ht="14.5" x14ac:dyDescent="0.35">
      <c r="A225" s="45">
        <v>92988</v>
      </c>
      <c r="B225" s="2" t="s">
        <v>740</v>
      </c>
      <c r="C225" s="53" t="s">
        <v>737</v>
      </c>
      <c r="D225" s="1" t="s">
        <v>0</v>
      </c>
      <c r="E225" s="1" t="s">
        <v>0</v>
      </c>
      <c r="F225" s="1" t="s">
        <v>0</v>
      </c>
      <c r="G225" s="1" t="s">
        <v>0</v>
      </c>
      <c r="H225" s="1" t="s">
        <v>0</v>
      </c>
      <c r="I225" s="1" t="s">
        <v>0</v>
      </c>
      <c r="J225" s="1" t="s">
        <v>0</v>
      </c>
      <c r="K225" s="9" t="s">
        <v>0</v>
      </c>
      <c r="L225" s="7" t="s">
        <v>0</v>
      </c>
    </row>
    <row r="226" spans="1:12" ht="14.5" x14ac:dyDescent="0.35">
      <c r="A226" s="45">
        <v>92379</v>
      </c>
      <c r="B226" s="2" t="s">
        <v>738</v>
      </c>
      <c r="C226" s="53" t="s">
        <v>735</v>
      </c>
      <c r="D226" s="1" t="s">
        <v>0</v>
      </c>
      <c r="E226" s="1" t="s">
        <v>0</v>
      </c>
      <c r="F226" s="1" t="s">
        <v>0</v>
      </c>
      <c r="G226" s="1" t="s">
        <v>0</v>
      </c>
      <c r="H226" s="1" t="s">
        <v>0</v>
      </c>
      <c r="I226" s="1" t="s">
        <v>0</v>
      </c>
      <c r="J226" s="1">
        <v>8.6956521739130432E-2</v>
      </c>
      <c r="K226" s="52" t="s">
        <v>0</v>
      </c>
      <c r="L226" s="7" t="s">
        <v>0</v>
      </c>
    </row>
    <row r="227" spans="1:12" ht="14.5" x14ac:dyDescent="0.35">
      <c r="A227" s="45">
        <v>79214</v>
      </c>
      <c r="B227" s="2" t="s">
        <v>736</v>
      </c>
      <c r="C227" s="53" t="s">
        <v>733</v>
      </c>
      <c r="D227" s="1" t="s">
        <v>0</v>
      </c>
      <c r="E227" s="1" t="s">
        <v>0</v>
      </c>
      <c r="F227" s="1" t="s">
        <v>0</v>
      </c>
      <c r="G227" s="1" t="s">
        <v>0</v>
      </c>
      <c r="H227" s="1" t="s">
        <v>0</v>
      </c>
      <c r="I227" s="1" t="s">
        <v>0</v>
      </c>
      <c r="J227" s="1" t="s">
        <v>1197</v>
      </c>
      <c r="K227" s="52" t="s">
        <v>0</v>
      </c>
      <c r="L227" s="7" t="s">
        <v>0</v>
      </c>
    </row>
    <row r="228" spans="1:12" ht="14.5" x14ac:dyDescent="0.35">
      <c r="A228" s="45">
        <v>78783</v>
      </c>
      <c r="B228" s="2" t="s">
        <v>734</v>
      </c>
      <c r="C228" s="53" t="s">
        <v>731</v>
      </c>
      <c r="D228" s="1" t="s">
        <v>1198</v>
      </c>
      <c r="E228" s="1" t="s">
        <v>3</v>
      </c>
      <c r="F228" s="1" t="s">
        <v>1197</v>
      </c>
      <c r="G228" s="1" t="s">
        <v>4</v>
      </c>
      <c r="H228" s="1" t="s">
        <v>0</v>
      </c>
      <c r="I228" s="1" t="s">
        <v>0</v>
      </c>
      <c r="J228" s="1">
        <v>0.11764705882352941</v>
      </c>
      <c r="K228" s="52">
        <v>11.76470588235294</v>
      </c>
      <c r="L228" s="8" t="s">
        <v>3</v>
      </c>
    </row>
    <row r="229" spans="1:12" ht="14.5" x14ac:dyDescent="0.35">
      <c r="A229" s="45">
        <v>4202</v>
      </c>
      <c r="B229" s="2" t="s">
        <v>732</v>
      </c>
      <c r="C229" s="53" t="s">
        <v>729</v>
      </c>
      <c r="D229" s="1" t="s">
        <v>0</v>
      </c>
      <c r="E229" s="1" t="s">
        <v>0</v>
      </c>
      <c r="F229" s="1" t="s">
        <v>0</v>
      </c>
      <c r="G229" s="1" t="s">
        <v>0</v>
      </c>
      <c r="H229" s="1" t="s">
        <v>0</v>
      </c>
      <c r="I229" s="1" t="s">
        <v>0</v>
      </c>
      <c r="J229" s="1">
        <v>0.14893617021276595</v>
      </c>
      <c r="K229" s="52" t="s">
        <v>0</v>
      </c>
      <c r="L229" s="7" t="s">
        <v>0</v>
      </c>
    </row>
    <row r="230" spans="1:12" ht="14.5" x14ac:dyDescent="0.35">
      <c r="A230" s="45">
        <v>4207</v>
      </c>
      <c r="B230" s="2" t="s">
        <v>730</v>
      </c>
      <c r="C230" s="53" t="s">
        <v>727</v>
      </c>
      <c r="D230" s="1" t="s">
        <v>0</v>
      </c>
      <c r="E230" s="1" t="s">
        <v>0</v>
      </c>
      <c r="F230" s="1" t="s">
        <v>0</v>
      </c>
      <c r="G230" s="1" t="s">
        <v>0</v>
      </c>
      <c r="H230" s="1" t="s">
        <v>0</v>
      </c>
      <c r="I230" s="1" t="s">
        <v>0</v>
      </c>
      <c r="J230" s="1">
        <v>0.19354838709677419</v>
      </c>
      <c r="K230" s="1" t="s">
        <v>0</v>
      </c>
      <c r="L230" s="7" t="s">
        <v>0</v>
      </c>
    </row>
    <row r="231" spans="1:12" ht="14.5" x14ac:dyDescent="0.35">
      <c r="A231" s="45">
        <v>4205</v>
      </c>
      <c r="B231" s="2" t="s">
        <v>728</v>
      </c>
      <c r="C231" s="53" t="s">
        <v>725</v>
      </c>
      <c r="D231" s="1" t="s">
        <v>0</v>
      </c>
      <c r="E231" s="1" t="s">
        <v>0</v>
      </c>
      <c r="F231" s="1" t="s">
        <v>0</v>
      </c>
      <c r="G231" s="1" t="s">
        <v>0</v>
      </c>
      <c r="H231" s="1" t="s">
        <v>0</v>
      </c>
      <c r="I231" s="1" t="s">
        <v>0</v>
      </c>
      <c r="J231" s="1" t="s">
        <v>0</v>
      </c>
      <c r="K231" s="1" t="s">
        <v>0</v>
      </c>
      <c r="L231" s="7" t="s">
        <v>0</v>
      </c>
    </row>
    <row r="232" spans="1:12" ht="14.5" x14ac:dyDescent="0.35">
      <c r="A232" s="45">
        <v>4192</v>
      </c>
      <c r="B232" s="2" t="s">
        <v>726</v>
      </c>
      <c r="C232" s="53" t="s">
        <v>723</v>
      </c>
      <c r="D232" s="1">
        <v>0.64761904761904765</v>
      </c>
      <c r="E232" s="1" t="s">
        <v>4</v>
      </c>
      <c r="F232" s="1" t="s">
        <v>1197</v>
      </c>
      <c r="G232" s="1" t="s">
        <v>4</v>
      </c>
      <c r="H232" s="1" t="s">
        <v>0</v>
      </c>
      <c r="I232" s="1" t="s">
        <v>0</v>
      </c>
      <c r="J232" s="1">
        <v>9.4091903719912467E-2</v>
      </c>
      <c r="K232" s="52">
        <v>9.4091903719912473</v>
      </c>
      <c r="L232" s="8" t="s">
        <v>3</v>
      </c>
    </row>
    <row r="233" spans="1:12" ht="14.5" x14ac:dyDescent="0.35">
      <c r="A233" s="45">
        <v>4437</v>
      </c>
      <c r="B233" s="2" t="s">
        <v>724</v>
      </c>
      <c r="C233" s="53" t="s">
        <v>721</v>
      </c>
      <c r="D233" s="1">
        <v>0.91249999999999998</v>
      </c>
      <c r="E233" s="1" t="s">
        <v>4</v>
      </c>
      <c r="F233" s="1">
        <v>7.2463768115942032E-2</v>
      </c>
      <c r="G233" s="1" t="s">
        <v>3</v>
      </c>
      <c r="H233" s="1" t="s">
        <v>0</v>
      </c>
      <c r="I233" s="1" t="s">
        <v>0</v>
      </c>
      <c r="J233" s="1">
        <v>9.8930481283422467E-2</v>
      </c>
      <c r="K233" s="52">
        <v>2.6466713167480433</v>
      </c>
      <c r="L233" s="8" t="s">
        <v>3</v>
      </c>
    </row>
    <row r="234" spans="1:12" ht="14.5" x14ac:dyDescent="0.35">
      <c r="A234" s="45">
        <v>4405</v>
      </c>
      <c r="B234" s="2" t="s">
        <v>722</v>
      </c>
      <c r="C234" s="53" t="s">
        <v>719</v>
      </c>
      <c r="D234" s="1">
        <v>0.92537313432835822</v>
      </c>
      <c r="E234" s="1" t="s">
        <v>4</v>
      </c>
      <c r="F234" s="1">
        <v>3.7037037037037035E-2</v>
      </c>
      <c r="G234" s="1" t="s">
        <v>4</v>
      </c>
      <c r="H234" s="1" t="s">
        <v>0</v>
      </c>
      <c r="I234" s="1" t="s">
        <v>0</v>
      </c>
      <c r="J234" s="1">
        <v>0.20786516853932585</v>
      </c>
      <c r="K234" s="52">
        <v>17.08281315022888</v>
      </c>
      <c r="L234" s="8" t="s">
        <v>3</v>
      </c>
    </row>
    <row r="235" spans="1:12" ht="14.5" x14ac:dyDescent="0.35">
      <c r="A235" s="45">
        <v>4167</v>
      </c>
      <c r="B235" s="2" t="s">
        <v>720</v>
      </c>
      <c r="C235" s="53" t="s">
        <v>717</v>
      </c>
      <c r="D235" s="1" t="s">
        <v>1198</v>
      </c>
      <c r="E235" s="1" t="s">
        <v>3</v>
      </c>
      <c r="F235" s="1">
        <v>0.13333333333333333</v>
      </c>
      <c r="G235" s="1" t="s">
        <v>3</v>
      </c>
      <c r="H235" s="1" t="s">
        <v>0</v>
      </c>
      <c r="I235" s="1" t="s">
        <v>0</v>
      </c>
      <c r="J235" s="1">
        <v>0.51136363636363635</v>
      </c>
      <c r="K235" s="52">
        <v>37.803030303030305</v>
      </c>
      <c r="L235" s="8" t="s">
        <v>4</v>
      </c>
    </row>
    <row r="236" spans="1:12" ht="14.5" x14ac:dyDescent="0.35">
      <c r="A236" s="45">
        <v>4221</v>
      </c>
      <c r="B236" s="2" t="s">
        <v>718</v>
      </c>
      <c r="C236" s="53" t="s">
        <v>715</v>
      </c>
      <c r="D236" s="1" t="s">
        <v>0</v>
      </c>
      <c r="E236" s="1" t="s">
        <v>0</v>
      </c>
      <c r="F236" s="1" t="s">
        <v>0</v>
      </c>
      <c r="G236" s="1" t="s">
        <v>0</v>
      </c>
      <c r="H236" s="1" t="s">
        <v>0</v>
      </c>
      <c r="I236" s="1" t="s">
        <v>0</v>
      </c>
      <c r="J236" s="1" t="s">
        <v>1197</v>
      </c>
      <c r="K236" s="52" t="s">
        <v>0</v>
      </c>
      <c r="L236" s="7" t="s">
        <v>0</v>
      </c>
    </row>
    <row r="237" spans="1:12" ht="14.5" x14ac:dyDescent="0.35">
      <c r="A237" s="45">
        <v>4356</v>
      </c>
      <c r="B237" s="2" t="s">
        <v>716</v>
      </c>
      <c r="C237" s="53" t="s">
        <v>713</v>
      </c>
      <c r="D237" s="1" t="s">
        <v>0</v>
      </c>
      <c r="E237" s="1" t="s">
        <v>0</v>
      </c>
      <c r="F237" s="1" t="s">
        <v>0</v>
      </c>
      <c r="G237" s="1" t="s">
        <v>0</v>
      </c>
      <c r="H237" s="1" t="s">
        <v>0</v>
      </c>
      <c r="I237" s="1" t="s">
        <v>0</v>
      </c>
      <c r="J237" s="1" t="s">
        <v>0</v>
      </c>
      <c r="K237" s="1" t="s">
        <v>0</v>
      </c>
      <c r="L237" s="7" t="s">
        <v>0</v>
      </c>
    </row>
    <row r="238" spans="1:12" ht="14.5" x14ac:dyDescent="0.35">
      <c r="A238" s="45">
        <v>4247</v>
      </c>
      <c r="B238" s="2" t="s">
        <v>714</v>
      </c>
      <c r="C238" s="53" t="s">
        <v>711</v>
      </c>
      <c r="D238" s="1">
        <v>0.9285714285714286</v>
      </c>
      <c r="E238" s="1" t="s">
        <v>4</v>
      </c>
      <c r="F238" s="1">
        <v>0.18181818181818182</v>
      </c>
      <c r="G238" s="1" t="s">
        <v>3</v>
      </c>
      <c r="H238" s="1" t="s">
        <v>0</v>
      </c>
      <c r="I238" s="1" t="s">
        <v>0</v>
      </c>
      <c r="J238" s="1">
        <v>0.16666666666666666</v>
      </c>
      <c r="K238" s="52">
        <v>2</v>
      </c>
      <c r="L238" s="8" t="s">
        <v>3</v>
      </c>
    </row>
    <row r="239" spans="1:12" ht="14.5" x14ac:dyDescent="0.35">
      <c r="A239" s="45">
        <v>4273</v>
      </c>
      <c r="B239" s="2" t="s">
        <v>712</v>
      </c>
      <c r="C239" s="53" t="s">
        <v>708</v>
      </c>
      <c r="D239" s="1">
        <v>0.55263157894736847</v>
      </c>
      <c r="E239" s="1" t="s">
        <v>4</v>
      </c>
      <c r="F239" s="1" t="s">
        <v>1197</v>
      </c>
      <c r="G239" s="1" t="s">
        <v>4</v>
      </c>
      <c r="H239" s="1" t="s">
        <v>0</v>
      </c>
      <c r="I239" s="1" t="s">
        <v>0</v>
      </c>
      <c r="J239" s="1">
        <v>7.0000000000000007E-2</v>
      </c>
      <c r="K239" s="52">
        <v>7.0000000000000009</v>
      </c>
      <c r="L239" s="8" t="s">
        <v>3</v>
      </c>
    </row>
    <row r="240" spans="1:12" ht="14.5" x14ac:dyDescent="0.35">
      <c r="A240" s="45">
        <v>4495</v>
      </c>
      <c r="B240" s="2" t="s">
        <v>710</v>
      </c>
      <c r="C240" s="53" t="s">
        <v>708</v>
      </c>
      <c r="D240" s="1" t="s">
        <v>0</v>
      </c>
      <c r="E240" s="1" t="s">
        <v>0</v>
      </c>
      <c r="F240" s="1" t="s">
        <v>0</v>
      </c>
      <c r="G240" s="1" t="s">
        <v>0</v>
      </c>
      <c r="H240" s="1" t="s">
        <v>0</v>
      </c>
      <c r="I240" s="1" t="s">
        <v>0</v>
      </c>
      <c r="J240" s="1">
        <v>0.26190476190476192</v>
      </c>
      <c r="K240" s="1" t="s">
        <v>0</v>
      </c>
      <c r="L240" s="7" t="s">
        <v>0</v>
      </c>
    </row>
    <row r="241" spans="1:12" ht="14.5" x14ac:dyDescent="0.35">
      <c r="A241" s="45">
        <v>92596</v>
      </c>
      <c r="B241" s="2" t="s">
        <v>709</v>
      </c>
      <c r="C241" s="53" t="s">
        <v>706</v>
      </c>
      <c r="D241" s="1" t="s">
        <v>0</v>
      </c>
      <c r="E241" s="1" t="s">
        <v>0</v>
      </c>
      <c r="F241" s="1" t="s">
        <v>0</v>
      </c>
      <c r="G241" s="1" t="s">
        <v>0</v>
      </c>
      <c r="H241" s="1" t="s">
        <v>0</v>
      </c>
      <c r="I241" s="1" t="s">
        <v>0</v>
      </c>
      <c r="J241" s="1" t="s">
        <v>0</v>
      </c>
      <c r="K241" s="9" t="s">
        <v>0</v>
      </c>
      <c r="L241" s="7" t="s">
        <v>0</v>
      </c>
    </row>
    <row r="242" spans="1:12" ht="14.5" x14ac:dyDescent="0.35">
      <c r="A242" s="45">
        <v>4195</v>
      </c>
      <c r="B242" s="2" t="s">
        <v>707</v>
      </c>
      <c r="C242" s="53" t="s">
        <v>704</v>
      </c>
      <c r="D242" s="1" t="s">
        <v>0</v>
      </c>
      <c r="E242" s="1" t="s">
        <v>0</v>
      </c>
      <c r="F242" s="1" t="s">
        <v>0</v>
      </c>
      <c r="G242" s="1" t="s">
        <v>0</v>
      </c>
      <c r="H242" s="1" t="s">
        <v>0</v>
      </c>
      <c r="I242" s="1" t="s">
        <v>0</v>
      </c>
      <c r="J242" s="1" t="s">
        <v>1197</v>
      </c>
      <c r="K242" s="52" t="s">
        <v>0</v>
      </c>
      <c r="L242" s="7" t="s">
        <v>0</v>
      </c>
    </row>
    <row r="243" spans="1:12" ht="14.5" x14ac:dyDescent="0.35">
      <c r="A243" s="45">
        <v>89506</v>
      </c>
      <c r="B243" s="2" t="s">
        <v>705</v>
      </c>
      <c r="C243" s="53" t="s">
        <v>702</v>
      </c>
      <c r="D243" s="1" t="s">
        <v>0</v>
      </c>
      <c r="E243" s="1" t="s">
        <v>0</v>
      </c>
      <c r="F243" s="1" t="s">
        <v>0</v>
      </c>
      <c r="G243" s="1" t="s">
        <v>0</v>
      </c>
      <c r="H243" s="1" t="s">
        <v>0</v>
      </c>
      <c r="I243" s="1" t="s">
        <v>0</v>
      </c>
      <c r="J243" s="1">
        <v>0.45283018867924529</v>
      </c>
      <c r="K243" s="1" t="s">
        <v>0</v>
      </c>
      <c r="L243" s="7" t="s">
        <v>0</v>
      </c>
    </row>
    <row r="244" spans="1:12" ht="14.5" x14ac:dyDescent="0.35">
      <c r="A244" s="45">
        <v>1000979</v>
      </c>
      <c r="B244" s="2" t="s">
        <v>703</v>
      </c>
      <c r="C244" s="53" t="s">
        <v>700</v>
      </c>
      <c r="D244" s="1">
        <v>0.83333333333333337</v>
      </c>
      <c r="E244" s="1" t="s">
        <v>4</v>
      </c>
      <c r="F244" s="1" t="s">
        <v>0</v>
      </c>
      <c r="G244" s="1" t="s">
        <v>0</v>
      </c>
      <c r="H244" s="1" t="s">
        <v>0</v>
      </c>
      <c r="I244" s="1" t="s">
        <v>0</v>
      </c>
      <c r="J244" s="1">
        <v>0.2857142857142857</v>
      </c>
      <c r="K244" s="9" t="s">
        <v>0</v>
      </c>
      <c r="L244" s="7" t="s">
        <v>0</v>
      </c>
    </row>
    <row r="245" spans="1:12" ht="14.5" x14ac:dyDescent="0.35">
      <c r="A245" s="45">
        <v>4303</v>
      </c>
      <c r="B245" s="2" t="s">
        <v>701</v>
      </c>
      <c r="C245" s="53" t="s">
        <v>698</v>
      </c>
      <c r="D245" s="1" t="s">
        <v>0</v>
      </c>
      <c r="E245" s="1" t="s">
        <v>0</v>
      </c>
      <c r="F245" s="1" t="s">
        <v>0</v>
      </c>
      <c r="G245" s="1" t="s">
        <v>0</v>
      </c>
      <c r="H245" s="1" t="s">
        <v>0</v>
      </c>
      <c r="I245" s="1" t="s">
        <v>0</v>
      </c>
      <c r="J245" s="1">
        <v>3.9215686274509803E-2</v>
      </c>
      <c r="K245" s="52" t="s">
        <v>0</v>
      </c>
      <c r="L245" s="7" t="s">
        <v>0</v>
      </c>
    </row>
    <row r="246" spans="1:12" ht="14.5" x14ac:dyDescent="0.35">
      <c r="A246" s="45">
        <v>4505</v>
      </c>
      <c r="B246" s="2" t="s">
        <v>699</v>
      </c>
      <c r="C246" s="53" t="s">
        <v>696</v>
      </c>
      <c r="D246" s="1">
        <v>0.71250000000000002</v>
      </c>
      <c r="E246" s="1" t="s">
        <v>4</v>
      </c>
      <c r="F246" s="1">
        <v>6.1224489795918366E-2</v>
      </c>
      <c r="G246" s="1" t="s">
        <v>3</v>
      </c>
      <c r="H246" s="1" t="s">
        <v>0</v>
      </c>
      <c r="I246" s="1" t="s">
        <v>0</v>
      </c>
      <c r="J246" s="1">
        <v>0.15789473684210525</v>
      </c>
      <c r="K246" s="52">
        <v>9.6670247046186883</v>
      </c>
      <c r="L246" s="8" t="s">
        <v>3</v>
      </c>
    </row>
    <row r="247" spans="1:12" ht="14.5" x14ac:dyDescent="0.35">
      <c r="A247" s="45">
        <v>4157</v>
      </c>
      <c r="B247" s="2" t="s">
        <v>697</v>
      </c>
      <c r="C247" s="53" t="s">
        <v>694</v>
      </c>
      <c r="D247" s="1" t="s">
        <v>0</v>
      </c>
      <c r="E247" s="1" t="s">
        <v>0</v>
      </c>
      <c r="F247" s="1" t="s">
        <v>0</v>
      </c>
      <c r="G247" s="1" t="s">
        <v>0</v>
      </c>
      <c r="H247" s="1" t="s">
        <v>0</v>
      </c>
      <c r="I247" s="1" t="s">
        <v>0</v>
      </c>
      <c r="J247" s="1" t="s">
        <v>0</v>
      </c>
      <c r="K247" s="1" t="s">
        <v>0</v>
      </c>
      <c r="L247" s="7" t="s">
        <v>0</v>
      </c>
    </row>
    <row r="248" spans="1:12" ht="14.5" x14ac:dyDescent="0.35">
      <c r="A248" s="45">
        <v>78997</v>
      </c>
      <c r="B248" s="2" t="s">
        <v>695</v>
      </c>
      <c r="C248" s="53" t="s">
        <v>692</v>
      </c>
      <c r="D248" s="1" t="s">
        <v>0</v>
      </c>
      <c r="E248" s="1" t="s">
        <v>0</v>
      </c>
      <c r="F248" s="1" t="s">
        <v>0</v>
      </c>
      <c r="G248" s="1" t="s">
        <v>0</v>
      </c>
      <c r="H248" s="1" t="s">
        <v>0</v>
      </c>
      <c r="I248" s="1" t="s">
        <v>0</v>
      </c>
      <c r="J248" s="1" t="s">
        <v>0</v>
      </c>
      <c r="K248" s="1" t="s">
        <v>0</v>
      </c>
      <c r="L248" s="7" t="s">
        <v>0</v>
      </c>
    </row>
    <row r="249" spans="1:12" ht="14.5" x14ac:dyDescent="0.35">
      <c r="A249" s="45">
        <v>6372</v>
      </c>
      <c r="B249" s="2" t="s">
        <v>693</v>
      </c>
      <c r="C249" s="53" t="s">
        <v>690</v>
      </c>
      <c r="D249" s="1" t="s">
        <v>0</v>
      </c>
      <c r="E249" s="1" t="s">
        <v>0</v>
      </c>
      <c r="F249" s="1" t="s">
        <v>0</v>
      </c>
      <c r="G249" s="1" t="s">
        <v>0</v>
      </c>
      <c r="H249" s="1" t="s">
        <v>0</v>
      </c>
      <c r="I249" s="1" t="s">
        <v>0</v>
      </c>
      <c r="J249" s="1" t="s">
        <v>0</v>
      </c>
      <c r="K249" s="1" t="s">
        <v>0</v>
      </c>
      <c r="L249" s="7" t="s">
        <v>0</v>
      </c>
    </row>
    <row r="250" spans="1:12" ht="14.5" x14ac:dyDescent="0.35">
      <c r="A250" s="45">
        <v>4332</v>
      </c>
      <c r="B250" s="2" t="s">
        <v>691</v>
      </c>
      <c r="C250" s="53" t="s">
        <v>688</v>
      </c>
      <c r="D250" s="1" t="s">
        <v>0</v>
      </c>
      <c r="E250" s="1" t="s">
        <v>0</v>
      </c>
      <c r="F250" s="1" t="s">
        <v>0</v>
      </c>
      <c r="G250" s="1" t="s">
        <v>0</v>
      </c>
      <c r="H250" s="1" t="s">
        <v>0</v>
      </c>
      <c r="I250" s="1" t="s">
        <v>0</v>
      </c>
      <c r="J250" s="1" t="s">
        <v>0</v>
      </c>
      <c r="K250" s="1" t="s">
        <v>0</v>
      </c>
      <c r="L250" s="7" t="s">
        <v>0</v>
      </c>
    </row>
    <row r="251" spans="1:12" ht="14.5" x14ac:dyDescent="0.35">
      <c r="A251" s="45">
        <v>90884</v>
      </c>
      <c r="B251" s="2" t="s">
        <v>689</v>
      </c>
      <c r="C251" s="53" t="s">
        <v>686</v>
      </c>
      <c r="D251" s="1" t="s">
        <v>0</v>
      </c>
      <c r="E251" s="1" t="s">
        <v>0</v>
      </c>
      <c r="F251" s="1" t="s">
        <v>0</v>
      </c>
      <c r="G251" s="1" t="s">
        <v>0</v>
      </c>
      <c r="H251" s="1" t="s">
        <v>0</v>
      </c>
      <c r="I251" s="1" t="s">
        <v>0</v>
      </c>
      <c r="J251" s="1">
        <v>5.5555555555555552E-2</v>
      </c>
      <c r="K251" s="52" t="s">
        <v>0</v>
      </c>
      <c r="L251" s="7" t="s">
        <v>0</v>
      </c>
    </row>
    <row r="252" spans="1:12" ht="14.5" x14ac:dyDescent="0.35">
      <c r="A252" s="45">
        <v>4238</v>
      </c>
      <c r="B252" s="2" t="s">
        <v>687</v>
      </c>
      <c r="C252" s="53" t="s">
        <v>684</v>
      </c>
      <c r="D252" s="1" t="s">
        <v>0</v>
      </c>
      <c r="E252" s="1" t="s">
        <v>0</v>
      </c>
      <c r="F252" s="1" t="s">
        <v>0</v>
      </c>
      <c r="G252" s="1" t="s">
        <v>0</v>
      </c>
      <c r="H252" s="1" t="s">
        <v>0</v>
      </c>
      <c r="I252" s="1" t="s">
        <v>0</v>
      </c>
      <c r="J252" s="1">
        <v>2.8571428571428571E-2</v>
      </c>
      <c r="K252" s="52" t="s">
        <v>0</v>
      </c>
      <c r="L252" s="7" t="s">
        <v>0</v>
      </c>
    </row>
    <row r="253" spans="1:12" ht="14.5" x14ac:dyDescent="0.35">
      <c r="A253" s="45">
        <v>4239</v>
      </c>
      <c r="B253" s="2" t="s">
        <v>685</v>
      </c>
      <c r="C253" s="53" t="s">
        <v>682</v>
      </c>
      <c r="D253" s="1">
        <v>0.91139240506329111</v>
      </c>
      <c r="E253" s="1" t="s">
        <v>4</v>
      </c>
      <c r="F253" s="1">
        <v>7.7821011673151752E-2</v>
      </c>
      <c r="G253" s="1" t="s">
        <v>3</v>
      </c>
      <c r="H253" s="1">
        <v>0.41935483870967744</v>
      </c>
      <c r="I253" s="1" t="s">
        <v>3</v>
      </c>
      <c r="J253" s="1">
        <v>0.46702249332825008</v>
      </c>
      <c r="K253" s="52">
        <v>38.920148165509829</v>
      </c>
      <c r="L253" s="8" t="s">
        <v>4</v>
      </c>
    </row>
    <row r="254" spans="1:12" ht="14.5" x14ac:dyDescent="0.35">
      <c r="A254" s="45">
        <v>4271</v>
      </c>
      <c r="B254" s="2" t="s">
        <v>683</v>
      </c>
      <c r="C254" s="53" t="s">
        <v>680</v>
      </c>
      <c r="D254" s="1">
        <v>0.83435582822085885</v>
      </c>
      <c r="E254" s="1" t="s">
        <v>4</v>
      </c>
      <c r="F254" s="1">
        <v>1.5625E-2</v>
      </c>
      <c r="G254" s="1" t="s">
        <v>4</v>
      </c>
      <c r="H254" s="1" t="s">
        <v>0</v>
      </c>
      <c r="I254" s="1" t="s">
        <v>0</v>
      </c>
      <c r="J254" s="1">
        <v>0.1529294935451837</v>
      </c>
      <c r="K254" s="52">
        <v>13.73044935451837</v>
      </c>
      <c r="L254" s="8" t="s">
        <v>3</v>
      </c>
    </row>
    <row r="255" spans="1:12" ht="14.5" x14ac:dyDescent="0.35">
      <c r="A255" s="45">
        <v>89829</v>
      </c>
      <c r="B255" s="2" t="s">
        <v>681</v>
      </c>
      <c r="C255" s="53" t="s">
        <v>678</v>
      </c>
      <c r="D255" s="1" t="s">
        <v>0</v>
      </c>
      <c r="E255" s="1" t="s">
        <v>0</v>
      </c>
      <c r="F255" s="1" t="s">
        <v>0</v>
      </c>
      <c r="G255" s="1" t="s">
        <v>0</v>
      </c>
      <c r="H255" s="1" t="s">
        <v>0</v>
      </c>
      <c r="I255" s="1" t="s">
        <v>0</v>
      </c>
      <c r="J255" s="1">
        <v>0.49473684210526314</v>
      </c>
      <c r="K255" s="1" t="s">
        <v>0</v>
      </c>
      <c r="L255" s="7" t="s">
        <v>0</v>
      </c>
    </row>
    <row r="256" spans="1:12" ht="14.5" x14ac:dyDescent="0.35">
      <c r="A256" s="45">
        <v>4285</v>
      </c>
      <c r="B256" s="2" t="s">
        <v>679</v>
      </c>
      <c r="C256" s="53" t="s">
        <v>676</v>
      </c>
      <c r="D256" s="1" t="s">
        <v>0</v>
      </c>
      <c r="E256" s="1" t="s">
        <v>0</v>
      </c>
      <c r="F256" s="1" t="s">
        <v>0</v>
      </c>
      <c r="G256" s="1" t="s">
        <v>0</v>
      </c>
      <c r="H256" s="1" t="s">
        <v>0</v>
      </c>
      <c r="I256" s="1" t="s">
        <v>0</v>
      </c>
      <c r="J256" s="1" t="s">
        <v>0</v>
      </c>
      <c r="K256" s="1" t="s">
        <v>0</v>
      </c>
      <c r="L256" s="7" t="s">
        <v>0</v>
      </c>
    </row>
    <row r="257" spans="1:12" ht="14.5" x14ac:dyDescent="0.35">
      <c r="A257" s="45">
        <v>4208</v>
      </c>
      <c r="B257" s="2" t="s">
        <v>677</v>
      </c>
      <c r="C257" s="53" t="s">
        <v>674</v>
      </c>
      <c r="D257" s="1" t="s">
        <v>1198</v>
      </c>
      <c r="E257" s="1" t="s">
        <v>3</v>
      </c>
      <c r="F257" s="1" t="s">
        <v>1197</v>
      </c>
      <c r="G257" s="1" t="s">
        <v>4</v>
      </c>
      <c r="H257" s="1" t="s">
        <v>0</v>
      </c>
      <c r="I257" s="1" t="s">
        <v>0</v>
      </c>
      <c r="J257" s="1">
        <v>7.7586206896551727E-2</v>
      </c>
      <c r="K257" s="52">
        <v>7.7586206896551726</v>
      </c>
      <c r="L257" s="8" t="s">
        <v>3</v>
      </c>
    </row>
    <row r="258" spans="1:12" ht="14.5" x14ac:dyDescent="0.35">
      <c r="A258" s="45">
        <v>4217</v>
      </c>
      <c r="B258" s="2" t="s">
        <v>675</v>
      </c>
      <c r="C258" s="53" t="s">
        <v>672</v>
      </c>
      <c r="D258" s="1" t="s">
        <v>0</v>
      </c>
      <c r="E258" s="1" t="s">
        <v>0</v>
      </c>
      <c r="F258" s="1" t="s">
        <v>0</v>
      </c>
      <c r="G258" s="1" t="s">
        <v>0</v>
      </c>
      <c r="H258" s="1" t="s">
        <v>0</v>
      </c>
      <c r="I258" s="1" t="s">
        <v>0</v>
      </c>
      <c r="J258" s="1" t="s">
        <v>0</v>
      </c>
      <c r="K258" s="1" t="s">
        <v>0</v>
      </c>
      <c r="L258" s="7" t="s">
        <v>0</v>
      </c>
    </row>
    <row r="259" spans="1:12" ht="14.5" x14ac:dyDescent="0.35">
      <c r="A259" s="45">
        <v>4194</v>
      </c>
      <c r="B259" s="2" t="s">
        <v>673</v>
      </c>
      <c r="C259" s="53" t="s">
        <v>670</v>
      </c>
      <c r="D259" s="1" t="s">
        <v>0</v>
      </c>
      <c r="E259" s="1" t="s">
        <v>0</v>
      </c>
      <c r="F259" s="1" t="s">
        <v>0</v>
      </c>
      <c r="G259" s="1" t="s">
        <v>0</v>
      </c>
      <c r="H259" s="1" t="s">
        <v>0</v>
      </c>
      <c r="I259" s="1" t="s">
        <v>0</v>
      </c>
      <c r="J259" s="1">
        <v>0.2857142857142857</v>
      </c>
      <c r="K259" s="1" t="s">
        <v>0</v>
      </c>
      <c r="L259" s="7" t="s">
        <v>0</v>
      </c>
    </row>
    <row r="260" spans="1:12" ht="14.5" x14ac:dyDescent="0.35">
      <c r="A260" s="45">
        <v>10974</v>
      </c>
      <c r="B260" s="2" t="s">
        <v>671</v>
      </c>
      <c r="C260" s="53" t="s">
        <v>668</v>
      </c>
      <c r="D260" s="1" t="s">
        <v>0</v>
      </c>
      <c r="E260" s="1" t="s">
        <v>0</v>
      </c>
      <c r="F260" s="1" t="s">
        <v>0</v>
      </c>
      <c r="G260" s="1" t="s">
        <v>0</v>
      </c>
      <c r="H260" s="1" t="s">
        <v>0</v>
      </c>
      <c r="I260" s="1" t="s">
        <v>0</v>
      </c>
      <c r="J260" s="1">
        <v>0.17391304347826086</v>
      </c>
      <c r="K260" s="52" t="s">
        <v>0</v>
      </c>
      <c r="L260" s="7" t="s">
        <v>0</v>
      </c>
    </row>
    <row r="261" spans="1:12" ht="14.5" x14ac:dyDescent="0.35">
      <c r="A261" s="45">
        <v>79500</v>
      </c>
      <c r="B261" s="2" t="s">
        <v>669</v>
      </c>
      <c r="C261" s="53" t="s">
        <v>666</v>
      </c>
      <c r="D261" s="1" t="s">
        <v>0</v>
      </c>
      <c r="E261" s="1" t="s">
        <v>0</v>
      </c>
      <c r="F261" s="1" t="s">
        <v>0</v>
      </c>
      <c r="G261" s="1" t="s">
        <v>0</v>
      </c>
      <c r="H261" s="1" t="s">
        <v>0</v>
      </c>
      <c r="I261" s="1" t="s">
        <v>0</v>
      </c>
      <c r="J261" s="1">
        <v>8.3333333333333329E-2</v>
      </c>
      <c r="K261" s="52" t="s">
        <v>0</v>
      </c>
      <c r="L261" s="7" t="s">
        <v>0</v>
      </c>
    </row>
    <row r="262" spans="1:12" ht="14.5" x14ac:dyDescent="0.35">
      <c r="A262" s="45">
        <v>6369</v>
      </c>
      <c r="B262" s="2" t="s">
        <v>667</v>
      </c>
      <c r="C262" s="53" t="s">
        <v>664</v>
      </c>
      <c r="D262" s="1" t="s">
        <v>0</v>
      </c>
      <c r="E262" s="1" t="s">
        <v>0</v>
      </c>
      <c r="F262" s="1" t="s">
        <v>0</v>
      </c>
      <c r="G262" s="1" t="s">
        <v>0</v>
      </c>
      <c r="H262" s="1" t="s">
        <v>0</v>
      </c>
      <c r="I262" s="1" t="s">
        <v>0</v>
      </c>
      <c r="J262" s="1" t="s">
        <v>0</v>
      </c>
      <c r="K262" s="1" t="s">
        <v>0</v>
      </c>
      <c r="L262" s="7" t="s">
        <v>0</v>
      </c>
    </row>
    <row r="263" spans="1:12" ht="14.5" x14ac:dyDescent="0.35">
      <c r="A263" s="45">
        <v>4371</v>
      </c>
      <c r="B263" s="2" t="s">
        <v>665</v>
      </c>
      <c r="C263" s="53" t="s">
        <v>662</v>
      </c>
      <c r="D263" s="1" t="s">
        <v>0</v>
      </c>
      <c r="E263" s="1" t="s">
        <v>0</v>
      </c>
      <c r="F263" s="1" t="s">
        <v>0</v>
      </c>
      <c r="G263" s="1" t="s">
        <v>0</v>
      </c>
      <c r="H263" s="1" t="s">
        <v>0</v>
      </c>
      <c r="I263" s="1" t="s">
        <v>0</v>
      </c>
      <c r="J263" s="1" t="s">
        <v>0</v>
      </c>
      <c r="K263" s="1" t="s">
        <v>0</v>
      </c>
      <c r="L263" s="7" t="s">
        <v>0</v>
      </c>
    </row>
    <row r="264" spans="1:12" ht="14.5" x14ac:dyDescent="0.35">
      <c r="A264" s="45">
        <v>90906</v>
      </c>
      <c r="B264" s="2" t="s">
        <v>663</v>
      </c>
      <c r="C264" s="53" t="s">
        <v>660</v>
      </c>
      <c r="D264" s="1" t="s">
        <v>0</v>
      </c>
      <c r="E264" s="1" t="s">
        <v>0</v>
      </c>
      <c r="F264" s="1" t="s">
        <v>0</v>
      </c>
      <c r="G264" s="1" t="s">
        <v>0</v>
      </c>
      <c r="H264" s="1" t="s">
        <v>0</v>
      </c>
      <c r="I264" s="1" t="s">
        <v>0</v>
      </c>
      <c r="J264" s="1" t="s">
        <v>0</v>
      </c>
      <c r="K264" s="1" t="s">
        <v>0</v>
      </c>
      <c r="L264" s="7" t="s">
        <v>0</v>
      </c>
    </row>
    <row r="265" spans="1:12" ht="14.5" x14ac:dyDescent="0.35">
      <c r="A265" s="45">
        <v>79081</v>
      </c>
      <c r="B265" s="2" t="s">
        <v>661</v>
      </c>
      <c r="C265" s="53" t="s">
        <v>658</v>
      </c>
      <c r="D265" s="1" t="s">
        <v>0</v>
      </c>
      <c r="E265" s="1" t="s">
        <v>0</v>
      </c>
      <c r="F265" s="1" t="s">
        <v>0</v>
      </c>
      <c r="G265" s="1" t="s">
        <v>0</v>
      </c>
      <c r="H265" s="1" t="s">
        <v>0</v>
      </c>
      <c r="I265" s="1" t="s">
        <v>0</v>
      </c>
      <c r="J265" s="1">
        <v>0.35714285714285715</v>
      </c>
      <c r="K265" s="1" t="s">
        <v>0</v>
      </c>
      <c r="L265" s="7" t="s">
        <v>0</v>
      </c>
    </row>
    <row r="266" spans="1:12" ht="14.5" x14ac:dyDescent="0.35">
      <c r="A266" s="45">
        <v>79501</v>
      </c>
      <c r="B266" s="2" t="s">
        <v>659</v>
      </c>
      <c r="C266" s="53" t="s">
        <v>656</v>
      </c>
      <c r="D266" s="1" t="s">
        <v>0</v>
      </c>
      <c r="E266" s="1" t="s">
        <v>0</v>
      </c>
      <c r="F266" s="1" t="s">
        <v>0</v>
      </c>
      <c r="G266" s="1" t="s">
        <v>0</v>
      </c>
      <c r="H266" s="1" t="s">
        <v>0</v>
      </c>
      <c r="I266" s="1" t="s">
        <v>0</v>
      </c>
      <c r="J266" s="1">
        <v>5.6737588652482268E-2</v>
      </c>
      <c r="K266" s="52" t="s">
        <v>0</v>
      </c>
      <c r="L266" s="7" t="s">
        <v>0</v>
      </c>
    </row>
    <row r="267" spans="1:12" ht="14.5" x14ac:dyDescent="0.35">
      <c r="A267" s="45">
        <v>4212</v>
      </c>
      <c r="B267" s="2" t="s">
        <v>657</v>
      </c>
      <c r="C267" s="53" t="s">
        <v>654</v>
      </c>
      <c r="D267" s="1" t="s">
        <v>0</v>
      </c>
      <c r="E267" s="1" t="s">
        <v>0</v>
      </c>
      <c r="F267" s="1" t="s">
        <v>0</v>
      </c>
      <c r="G267" s="1" t="s">
        <v>0</v>
      </c>
      <c r="H267" s="1" t="s">
        <v>0</v>
      </c>
      <c r="I267" s="1" t="s">
        <v>0</v>
      </c>
      <c r="J267" s="1">
        <v>5.8823529411764705E-2</v>
      </c>
      <c r="K267" s="52" t="s">
        <v>0</v>
      </c>
      <c r="L267" s="7" t="s">
        <v>0</v>
      </c>
    </row>
    <row r="268" spans="1:12" ht="14.5" x14ac:dyDescent="0.35">
      <c r="A268" s="45">
        <v>4392</v>
      </c>
      <c r="B268" s="2" t="s">
        <v>655</v>
      </c>
      <c r="C268" s="53" t="s">
        <v>652</v>
      </c>
      <c r="D268" s="1" t="s">
        <v>0</v>
      </c>
      <c r="E268" s="1" t="s">
        <v>0</v>
      </c>
      <c r="F268" s="1" t="s">
        <v>0</v>
      </c>
      <c r="G268" s="1" t="s">
        <v>0</v>
      </c>
      <c r="H268" s="1" t="s">
        <v>0</v>
      </c>
      <c r="I268" s="1" t="s">
        <v>0</v>
      </c>
      <c r="J268" s="1">
        <v>0.32558139534883723</v>
      </c>
      <c r="K268" s="1" t="s">
        <v>0</v>
      </c>
      <c r="L268" s="7" t="s">
        <v>0</v>
      </c>
    </row>
    <row r="269" spans="1:12" ht="14.5" x14ac:dyDescent="0.35">
      <c r="A269" s="45">
        <v>92519</v>
      </c>
      <c r="B269" s="2" t="s">
        <v>653</v>
      </c>
      <c r="C269" s="53" t="s">
        <v>650</v>
      </c>
      <c r="D269" s="1" t="s">
        <v>0</v>
      </c>
      <c r="E269" s="1" t="s">
        <v>0</v>
      </c>
      <c r="F269" s="1" t="s">
        <v>0</v>
      </c>
      <c r="G269" s="1" t="s">
        <v>0</v>
      </c>
      <c r="H269" s="1" t="s">
        <v>0</v>
      </c>
      <c r="I269" s="1" t="s">
        <v>0</v>
      </c>
      <c r="J269" s="1">
        <v>0.3867924528301887</v>
      </c>
      <c r="K269" s="9" t="s">
        <v>0</v>
      </c>
      <c r="L269" s="7" t="s">
        <v>0</v>
      </c>
    </row>
    <row r="270" spans="1:12" ht="14.5" x14ac:dyDescent="0.35">
      <c r="A270" s="45">
        <v>92520</v>
      </c>
      <c r="B270" s="2" t="s">
        <v>651</v>
      </c>
      <c r="C270" s="53" t="s">
        <v>648</v>
      </c>
      <c r="D270" s="1" t="s">
        <v>0</v>
      </c>
      <c r="E270" s="1" t="s">
        <v>0</v>
      </c>
      <c r="F270" s="1" t="s">
        <v>0</v>
      </c>
      <c r="G270" s="1" t="s">
        <v>0</v>
      </c>
      <c r="H270" s="1" t="s">
        <v>0</v>
      </c>
      <c r="I270" s="1" t="s">
        <v>0</v>
      </c>
      <c r="J270" s="1">
        <v>0.26436781609195403</v>
      </c>
      <c r="K270" s="9" t="s">
        <v>0</v>
      </c>
      <c r="L270" s="7" t="s">
        <v>0</v>
      </c>
    </row>
    <row r="271" spans="1:12" ht="14.5" x14ac:dyDescent="0.35">
      <c r="A271" s="45">
        <v>4336</v>
      </c>
      <c r="B271" s="2" t="s">
        <v>649</v>
      </c>
      <c r="C271" s="53" t="s">
        <v>646</v>
      </c>
      <c r="D271" s="1">
        <v>0.7857142857142857</v>
      </c>
      <c r="E271" s="1" t="s">
        <v>4</v>
      </c>
      <c r="F271" s="1">
        <v>0.18181818181818182</v>
      </c>
      <c r="G271" s="1" t="s">
        <v>3</v>
      </c>
      <c r="H271" s="1" t="s">
        <v>0</v>
      </c>
      <c r="I271" s="1" t="s">
        <v>0</v>
      </c>
      <c r="J271" s="1">
        <v>0.42585551330798477</v>
      </c>
      <c r="K271" s="52">
        <v>24.403733148980294</v>
      </c>
      <c r="L271" s="8" t="s">
        <v>3</v>
      </c>
    </row>
    <row r="272" spans="1:12" ht="14.5" x14ac:dyDescent="0.35">
      <c r="A272" s="45">
        <v>81076</v>
      </c>
      <c r="B272" s="2" t="s">
        <v>647</v>
      </c>
      <c r="C272" s="53" t="s">
        <v>644</v>
      </c>
      <c r="D272" s="1" t="s">
        <v>0</v>
      </c>
      <c r="E272" s="1" t="s">
        <v>0</v>
      </c>
      <c r="F272" s="1" t="s">
        <v>0</v>
      </c>
      <c r="G272" s="1" t="s">
        <v>0</v>
      </c>
      <c r="H272" s="1" t="s">
        <v>0</v>
      </c>
      <c r="I272" s="1" t="s">
        <v>0</v>
      </c>
      <c r="J272" s="1">
        <v>0.26190476190476192</v>
      </c>
      <c r="K272" s="1" t="s">
        <v>0</v>
      </c>
      <c r="L272" s="7" t="s">
        <v>0</v>
      </c>
    </row>
    <row r="273" spans="1:12" ht="14.5" x14ac:dyDescent="0.35">
      <c r="A273" s="45">
        <v>4426</v>
      </c>
      <c r="B273" s="2" t="s">
        <v>645</v>
      </c>
      <c r="C273" s="53" t="s">
        <v>642</v>
      </c>
      <c r="D273" s="1" t="s">
        <v>0</v>
      </c>
      <c r="E273" s="1" t="s">
        <v>0</v>
      </c>
      <c r="F273" s="1" t="s">
        <v>0</v>
      </c>
      <c r="G273" s="1" t="s">
        <v>0</v>
      </c>
      <c r="H273" s="1" t="s">
        <v>0</v>
      </c>
      <c r="I273" s="1" t="s">
        <v>0</v>
      </c>
      <c r="J273" s="1">
        <v>0.81818181818181823</v>
      </c>
      <c r="K273" s="1" t="s">
        <v>0</v>
      </c>
      <c r="L273" s="7" t="s">
        <v>0</v>
      </c>
    </row>
    <row r="274" spans="1:12" ht="14.5" x14ac:dyDescent="0.35">
      <c r="A274" s="45">
        <v>79061</v>
      </c>
      <c r="B274" s="2" t="s">
        <v>643</v>
      </c>
      <c r="C274" s="53" t="s">
        <v>640</v>
      </c>
      <c r="D274" s="1" t="s">
        <v>0</v>
      </c>
      <c r="E274" s="1" t="s">
        <v>0</v>
      </c>
      <c r="F274" s="1" t="s">
        <v>0</v>
      </c>
      <c r="G274" s="1" t="s">
        <v>0</v>
      </c>
      <c r="H274" s="1" t="s">
        <v>0</v>
      </c>
      <c r="I274" s="1" t="s">
        <v>0</v>
      </c>
      <c r="J274" s="1" t="s">
        <v>0</v>
      </c>
      <c r="K274" s="1" t="s">
        <v>0</v>
      </c>
      <c r="L274" s="7" t="s">
        <v>0</v>
      </c>
    </row>
    <row r="275" spans="1:12" ht="14.5" x14ac:dyDescent="0.35">
      <c r="A275" s="45">
        <v>92982</v>
      </c>
      <c r="B275" s="2" t="s">
        <v>641</v>
      </c>
      <c r="C275" s="53" t="s">
        <v>638</v>
      </c>
      <c r="D275" s="1" t="s">
        <v>0</v>
      </c>
      <c r="E275" s="1" t="s">
        <v>0</v>
      </c>
      <c r="F275" s="1" t="s">
        <v>0</v>
      </c>
      <c r="G275" s="1" t="s">
        <v>0</v>
      </c>
      <c r="H275" s="1" t="s">
        <v>0</v>
      </c>
      <c r="I275" s="1" t="s">
        <v>0</v>
      </c>
      <c r="J275" s="1" t="s">
        <v>0</v>
      </c>
      <c r="K275" s="9" t="s">
        <v>0</v>
      </c>
      <c r="L275" s="7" t="s">
        <v>0</v>
      </c>
    </row>
    <row r="276" spans="1:12" ht="14.5" x14ac:dyDescent="0.35">
      <c r="A276" s="45">
        <v>4248</v>
      </c>
      <c r="B276" s="2" t="s">
        <v>639</v>
      </c>
      <c r="C276" s="53" t="s">
        <v>636</v>
      </c>
      <c r="D276" s="1">
        <v>0.90184049079754602</v>
      </c>
      <c r="E276" s="1" t="s">
        <v>4</v>
      </c>
      <c r="F276" s="1">
        <v>9.7014925373134331E-2</v>
      </c>
      <c r="G276" s="1" t="s">
        <v>3</v>
      </c>
      <c r="H276" s="1">
        <v>0.84615384615384615</v>
      </c>
      <c r="I276" s="1" t="s">
        <v>3</v>
      </c>
      <c r="J276" s="1">
        <v>0.5112359550561798</v>
      </c>
      <c r="K276" s="52">
        <v>41.42210296830455</v>
      </c>
      <c r="L276" s="8" t="s">
        <v>4</v>
      </c>
    </row>
    <row r="277" spans="1:12" ht="14.5" x14ac:dyDescent="0.35">
      <c r="A277" s="45">
        <v>91275</v>
      </c>
      <c r="B277" s="2" t="s">
        <v>637</v>
      </c>
      <c r="C277" s="53" t="s">
        <v>634</v>
      </c>
      <c r="D277" s="1" t="s">
        <v>0</v>
      </c>
      <c r="E277" s="1" t="s">
        <v>0</v>
      </c>
      <c r="F277" s="1" t="s">
        <v>0</v>
      </c>
      <c r="G277" s="1" t="s">
        <v>0</v>
      </c>
      <c r="H277" s="1" t="s">
        <v>0</v>
      </c>
      <c r="I277" s="1" t="s">
        <v>0</v>
      </c>
      <c r="J277" s="1" t="s">
        <v>0</v>
      </c>
      <c r="K277" s="1" t="s">
        <v>0</v>
      </c>
      <c r="L277" s="7" t="s">
        <v>0</v>
      </c>
    </row>
    <row r="278" spans="1:12" ht="14.5" x14ac:dyDescent="0.35">
      <c r="A278" s="45">
        <v>4389</v>
      </c>
      <c r="B278" s="2" t="s">
        <v>635</v>
      </c>
      <c r="C278" s="53" t="s">
        <v>631</v>
      </c>
      <c r="D278" s="1">
        <v>0.9285714285714286</v>
      </c>
      <c r="E278" s="1" t="s">
        <v>4</v>
      </c>
      <c r="F278" s="1" t="s">
        <v>0</v>
      </c>
      <c r="G278" s="1" t="s">
        <v>0</v>
      </c>
      <c r="H278" s="1" t="s">
        <v>0</v>
      </c>
      <c r="I278" s="1" t="s">
        <v>0</v>
      </c>
      <c r="J278" s="1">
        <v>0.13043478260869565</v>
      </c>
      <c r="K278" s="52" t="s">
        <v>0</v>
      </c>
      <c r="L278" s="7" t="s">
        <v>0</v>
      </c>
    </row>
    <row r="279" spans="1:12" ht="14.5" x14ac:dyDescent="0.35">
      <c r="A279" s="45">
        <v>79264</v>
      </c>
      <c r="B279" s="2" t="s">
        <v>633</v>
      </c>
      <c r="C279" s="53" t="s">
        <v>631</v>
      </c>
      <c r="D279" s="1">
        <v>0.83333333333333337</v>
      </c>
      <c r="E279" s="1" t="s">
        <v>4</v>
      </c>
      <c r="F279" s="1" t="s">
        <v>0</v>
      </c>
      <c r="G279" s="1" t="s">
        <v>0</v>
      </c>
      <c r="H279" s="1" t="s">
        <v>0</v>
      </c>
      <c r="I279" s="1" t="s">
        <v>0</v>
      </c>
      <c r="J279" s="1">
        <v>0.51908396946564883</v>
      </c>
      <c r="K279" s="1" t="s">
        <v>0</v>
      </c>
      <c r="L279" s="7" t="s">
        <v>0</v>
      </c>
    </row>
    <row r="280" spans="1:12" ht="14.5" x14ac:dyDescent="0.35">
      <c r="A280" s="45">
        <v>92620</v>
      </c>
      <c r="B280" s="2" t="s">
        <v>632</v>
      </c>
      <c r="C280" s="53" t="s">
        <v>629</v>
      </c>
      <c r="D280" s="1" t="s">
        <v>0</v>
      </c>
      <c r="E280" s="1" t="s">
        <v>0</v>
      </c>
      <c r="F280" s="1" t="s">
        <v>0</v>
      </c>
      <c r="G280" s="1" t="s">
        <v>0</v>
      </c>
      <c r="H280" s="1" t="s">
        <v>0</v>
      </c>
      <c r="I280" s="1" t="s">
        <v>0</v>
      </c>
      <c r="J280" s="1" t="s">
        <v>0</v>
      </c>
      <c r="K280" s="9" t="s">
        <v>0</v>
      </c>
      <c r="L280" s="7" t="s">
        <v>0</v>
      </c>
    </row>
    <row r="281" spans="1:12" ht="14.5" x14ac:dyDescent="0.35">
      <c r="A281" s="45">
        <v>4337</v>
      </c>
      <c r="B281" s="2" t="s">
        <v>630</v>
      </c>
      <c r="C281" s="53" t="s">
        <v>627</v>
      </c>
      <c r="D281" s="1" t="s">
        <v>0</v>
      </c>
      <c r="E281" s="1" t="s">
        <v>0</v>
      </c>
      <c r="F281" s="1" t="s">
        <v>0</v>
      </c>
      <c r="G281" s="1" t="s">
        <v>0</v>
      </c>
      <c r="H281" s="1" t="s">
        <v>0</v>
      </c>
      <c r="I281" s="1" t="s">
        <v>0</v>
      </c>
      <c r="J281" s="1" t="s">
        <v>0</v>
      </c>
      <c r="K281" s="1" t="s">
        <v>0</v>
      </c>
      <c r="L281" s="7" t="s">
        <v>0</v>
      </c>
    </row>
    <row r="282" spans="1:12" ht="14.5" x14ac:dyDescent="0.35">
      <c r="A282" s="45">
        <v>4469</v>
      </c>
      <c r="B282" s="2" t="s">
        <v>628</v>
      </c>
      <c r="C282" s="53" t="s">
        <v>625</v>
      </c>
      <c r="D282" s="1" t="s">
        <v>1198</v>
      </c>
      <c r="E282" s="1" t="s">
        <v>3</v>
      </c>
      <c r="F282" s="1">
        <v>4.2553191489361701E-2</v>
      </c>
      <c r="G282" s="1" t="s">
        <v>4</v>
      </c>
      <c r="H282" s="1" t="s">
        <v>0</v>
      </c>
      <c r="I282" s="1" t="s">
        <v>0</v>
      </c>
      <c r="J282" s="1">
        <v>0.23665893271461716</v>
      </c>
      <c r="K282" s="52">
        <v>19.410574122525546</v>
      </c>
      <c r="L282" s="8" t="s">
        <v>3</v>
      </c>
    </row>
    <row r="283" spans="1:12" ht="14.5" x14ac:dyDescent="0.35">
      <c r="A283" s="45">
        <v>4502</v>
      </c>
      <c r="B283" s="2" t="s">
        <v>626</v>
      </c>
      <c r="C283" s="53" t="s">
        <v>623</v>
      </c>
      <c r="D283" s="1" t="s">
        <v>0</v>
      </c>
      <c r="E283" s="1" t="s">
        <v>0</v>
      </c>
      <c r="F283" s="1" t="s">
        <v>0</v>
      </c>
      <c r="G283" s="1" t="s">
        <v>0</v>
      </c>
      <c r="H283" s="1" t="s">
        <v>0</v>
      </c>
      <c r="I283" s="1" t="s">
        <v>0</v>
      </c>
      <c r="J283" s="1">
        <v>0.45454545454545453</v>
      </c>
      <c r="K283" s="1" t="s">
        <v>0</v>
      </c>
      <c r="L283" s="7" t="s">
        <v>0</v>
      </c>
    </row>
    <row r="284" spans="1:12" ht="14.5" x14ac:dyDescent="0.35">
      <c r="A284" s="45">
        <v>89784</v>
      </c>
      <c r="B284" s="2" t="s">
        <v>624</v>
      </c>
      <c r="C284" s="53" t="s">
        <v>621</v>
      </c>
      <c r="D284" s="1" t="s">
        <v>0</v>
      </c>
      <c r="E284" s="1" t="s">
        <v>0</v>
      </c>
      <c r="F284" s="1" t="s">
        <v>0</v>
      </c>
      <c r="G284" s="1" t="s">
        <v>0</v>
      </c>
      <c r="H284" s="1" t="s">
        <v>0</v>
      </c>
      <c r="I284" s="1" t="s">
        <v>0</v>
      </c>
      <c r="J284" s="1" t="s">
        <v>0</v>
      </c>
      <c r="K284" s="1" t="s">
        <v>0</v>
      </c>
      <c r="L284" s="7" t="s">
        <v>0</v>
      </c>
    </row>
    <row r="285" spans="1:12" ht="14.5" x14ac:dyDescent="0.35">
      <c r="A285" s="45">
        <v>90162</v>
      </c>
      <c r="B285" s="2" t="s">
        <v>622</v>
      </c>
      <c r="C285" s="53" t="s">
        <v>619</v>
      </c>
      <c r="D285" s="1" t="s">
        <v>0</v>
      </c>
      <c r="E285" s="1" t="s">
        <v>0</v>
      </c>
      <c r="F285" s="1" t="s">
        <v>0</v>
      </c>
      <c r="G285" s="1" t="s">
        <v>0</v>
      </c>
      <c r="H285" s="1" t="s">
        <v>0</v>
      </c>
      <c r="I285" s="1" t="s">
        <v>0</v>
      </c>
      <c r="J285" s="1">
        <v>0.23943661971830985</v>
      </c>
      <c r="K285" s="1" t="s">
        <v>0</v>
      </c>
      <c r="L285" s="7" t="s">
        <v>0</v>
      </c>
    </row>
    <row r="286" spans="1:12" ht="14.5" x14ac:dyDescent="0.35">
      <c r="A286" s="45">
        <v>88365</v>
      </c>
      <c r="B286" s="2" t="s">
        <v>620</v>
      </c>
      <c r="C286" s="53" t="s">
        <v>617</v>
      </c>
      <c r="D286" s="1" t="s">
        <v>0</v>
      </c>
      <c r="E286" s="1" t="s">
        <v>0</v>
      </c>
      <c r="F286" s="1" t="s">
        <v>0</v>
      </c>
      <c r="G286" s="1" t="s">
        <v>0</v>
      </c>
      <c r="H286" s="1" t="s">
        <v>0</v>
      </c>
      <c r="I286" s="1" t="s">
        <v>0</v>
      </c>
      <c r="J286" s="1" t="s">
        <v>0</v>
      </c>
      <c r="K286" s="1" t="s">
        <v>0</v>
      </c>
      <c r="L286" s="7" t="s">
        <v>0</v>
      </c>
    </row>
    <row r="287" spans="1:12" ht="14.5" x14ac:dyDescent="0.35">
      <c r="A287" s="45">
        <v>88367</v>
      </c>
      <c r="B287" s="2" t="s">
        <v>618</v>
      </c>
      <c r="C287" s="53" t="s">
        <v>615</v>
      </c>
      <c r="D287" s="1" t="s">
        <v>0</v>
      </c>
      <c r="E287" s="1" t="s">
        <v>0</v>
      </c>
      <c r="F287" s="1" t="s">
        <v>0</v>
      </c>
      <c r="G287" s="1" t="s">
        <v>0</v>
      </c>
      <c r="H287" s="1" t="s">
        <v>0</v>
      </c>
      <c r="I287" s="1" t="s">
        <v>0</v>
      </c>
      <c r="J287" s="1" t="s">
        <v>0</v>
      </c>
      <c r="K287" s="1" t="s">
        <v>0</v>
      </c>
      <c r="L287" s="7" t="s">
        <v>0</v>
      </c>
    </row>
    <row r="288" spans="1:12" ht="14.5" x14ac:dyDescent="0.35">
      <c r="A288" s="45">
        <v>89786</v>
      </c>
      <c r="B288" s="2" t="s">
        <v>616</v>
      </c>
      <c r="C288" s="53" t="s">
        <v>613</v>
      </c>
      <c r="D288" s="1" t="s">
        <v>0</v>
      </c>
      <c r="E288" s="1" t="s">
        <v>0</v>
      </c>
      <c r="F288" s="1" t="s">
        <v>0</v>
      </c>
      <c r="G288" s="1" t="s">
        <v>0</v>
      </c>
      <c r="H288" s="1" t="s">
        <v>0</v>
      </c>
      <c r="I288" s="1" t="s">
        <v>0</v>
      </c>
      <c r="J288" s="1" t="s">
        <v>0</v>
      </c>
      <c r="K288" s="1" t="s">
        <v>0</v>
      </c>
      <c r="L288" s="7" t="s">
        <v>0</v>
      </c>
    </row>
    <row r="289" spans="1:12" ht="14.5" x14ac:dyDescent="0.35">
      <c r="A289" s="45">
        <v>89563</v>
      </c>
      <c r="B289" s="2" t="s">
        <v>614</v>
      </c>
      <c r="C289" s="53" t="s">
        <v>611</v>
      </c>
      <c r="D289" s="1" t="s">
        <v>1198</v>
      </c>
      <c r="E289" s="1" t="s">
        <v>3</v>
      </c>
      <c r="F289" s="1" t="s">
        <v>1197</v>
      </c>
      <c r="G289" s="1" t="s">
        <v>4</v>
      </c>
      <c r="H289" s="1" t="s">
        <v>0</v>
      </c>
      <c r="I289" s="1" t="s">
        <v>0</v>
      </c>
      <c r="J289" s="1">
        <v>7.9754601226993863E-2</v>
      </c>
      <c r="K289" s="52">
        <v>7.9754601226993866</v>
      </c>
      <c r="L289" s="8" t="s">
        <v>3</v>
      </c>
    </row>
    <row r="290" spans="1:12" ht="14.5" x14ac:dyDescent="0.35">
      <c r="A290" s="45">
        <v>88369</v>
      </c>
      <c r="B290" s="2" t="s">
        <v>612</v>
      </c>
      <c r="C290" s="53" t="s">
        <v>609</v>
      </c>
      <c r="D290" s="1" t="s">
        <v>0</v>
      </c>
      <c r="E290" s="1" t="s">
        <v>0</v>
      </c>
      <c r="F290" s="1" t="s">
        <v>0</v>
      </c>
      <c r="G290" s="1" t="s">
        <v>0</v>
      </c>
      <c r="H290" s="1" t="s">
        <v>0</v>
      </c>
      <c r="I290" s="1" t="s">
        <v>0</v>
      </c>
      <c r="J290" s="1">
        <v>0.3125</v>
      </c>
      <c r="K290" s="1" t="s">
        <v>0</v>
      </c>
      <c r="L290" s="7" t="s">
        <v>0</v>
      </c>
    </row>
    <row r="291" spans="1:12" ht="14.5" x14ac:dyDescent="0.35">
      <c r="A291" s="45">
        <v>88372</v>
      </c>
      <c r="B291" s="2" t="s">
        <v>610</v>
      </c>
      <c r="C291" s="53" t="s">
        <v>607</v>
      </c>
      <c r="D291" s="1">
        <v>0.94444444444444442</v>
      </c>
      <c r="E291" s="1" t="s">
        <v>4</v>
      </c>
      <c r="F291" s="1" t="s">
        <v>1197</v>
      </c>
      <c r="G291" s="1" t="s">
        <v>4</v>
      </c>
      <c r="H291" s="1" t="s">
        <v>0</v>
      </c>
      <c r="I291" s="1" t="s">
        <v>0</v>
      </c>
      <c r="J291" s="1">
        <v>0.24324324324324326</v>
      </c>
      <c r="K291" s="52">
        <v>24.324324324324326</v>
      </c>
      <c r="L291" s="8" t="s">
        <v>3</v>
      </c>
    </row>
    <row r="292" spans="1:12" ht="14.5" x14ac:dyDescent="0.35">
      <c r="A292" s="45">
        <v>90034</v>
      </c>
      <c r="B292" s="2" t="s">
        <v>608</v>
      </c>
      <c r="C292" s="53" t="s">
        <v>605</v>
      </c>
      <c r="D292" s="1" t="s">
        <v>0</v>
      </c>
      <c r="E292" s="1" t="s">
        <v>0</v>
      </c>
      <c r="F292" s="1" t="s">
        <v>0</v>
      </c>
      <c r="G292" s="1" t="s">
        <v>0</v>
      </c>
      <c r="H292" s="1" t="s">
        <v>0</v>
      </c>
      <c r="I292" s="1" t="s">
        <v>0</v>
      </c>
      <c r="J292" s="1">
        <v>5.128205128205128E-2</v>
      </c>
      <c r="K292" s="52" t="s">
        <v>0</v>
      </c>
      <c r="L292" s="7" t="s">
        <v>0</v>
      </c>
    </row>
    <row r="293" spans="1:12" ht="14.5" x14ac:dyDescent="0.35">
      <c r="A293" s="45">
        <v>89788</v>
      </c>
      <c r="B293" s="2" t="s">
        <v>606</v>
      </c>
      <c r="C293" s="53" t="s">
        <v>603</v>
      </c>
      <c r="D293" s="1" t="s">
        <v>0</v>
      </c>
      <c r="E293" s="1" t="s">
        <v>0</v>
      </c>
      <c r="F293" s="1" t="s">
        <v>0</v>
      </c>
      <c r="G293" s="1" t="s">
        <v>0</v>
      </c>
      <c r="H293" s="1" t="s">
        <v>0</v>
      </c>
      <c r="I293" s="1" t="s">
        <v>0</v>
      </c>
      <c r="J293" s="1" t="s">
        <v>0</v>
      </c>
      <c r="K293" s="1" t="s">
        <v>0</v>
      </c>
      <c r="L293" s="7" t="s">
        <v>0</v>
      </c>
    </row>
    <row r="294" spans="1:12" ht="14.5" x14ac:dyDescent="0.35">
      <c r="A294" s="45">
        <v>89790</v>
      </c>
      <c r="B294" s="2" t="s">
        <v>604</v>
      </c>
      <c r="C294" s="53" t="s">
        <v>601</v>
      </c>
      <c r="D294" s="1" t="s">
        <v>0</v>
      </c>
      <c r="E294" s="1" t="s">
        <v>0</v>
      </c>
      <c r="F294" s="1" t="s">
        <v>0</v>
      </c>
      <c r="G294" s="1" t="s">
        <v>0</v>
      </c>
      <c r="H294" s="1" t="s">
        <v>0</v>
      </c>
      <c r="I294" s="1" t="s">
        <v>0</v>
      </c>
      <c r="J294" s="1" t="s">
        <v>0</v>
      </c>
      <c r="K294" s="1" t="s">
        <v>0</v>
      </c>
      <c r="L294" s="7" t="s">
        <v>0</v>
      </c>
    </row>
    <row r="295" spans="1:12" ht="14.5" x14ac:dyDescent="0.35">
      <c r="A295" s="45">
        <v>90160</v>
      </c>
      <c r="B295" s="2" t="s">
        <v>602</v>
      </c>
      <c r="C295" s="53" t="s">
        <v>599</v>
      </c>
      <c r="D295" s="1" t="s">
        <v>0</v>
      </c>
      <c r="E295" s="1" t="s">
        <v>0</v>
      </c>
      <c r="F295" s="1" t="s">
        <v>0</v>
      </c>
      <c r="G295" s="1" t="s">
        <v>0</v>
      </c>
      <c r="H295" s="1" t="s">
        <v>0</v>
      </c>
      <c r="I295" s="1" t="s">
        <v>0</v>
      </c>
      <c r="J295" s="1">
        <v>6.25E-2</v>
      </c>
      <c r="K295" s="52" t="s">
        <v>0</v>
      </c>
      <c r="L295" s="7" t="s">
        <v>0</v>
      </c>
    </row>
    <row r="296" spans="1:12" ht="14.5" x14ac:dyDescent="0.35">
      <c r="A296" s="45">
        <v>91326</v>
      </c>
      <c r="B296" s="2" t="s">
        <v>600</v>
      </c>
      <c r="C296" s="53" t="s">
        <v>597</v>
      </c>
      <c r="D296" s="1" t="s">
        <v>0</v>
      </c>
      <c r="E296" s="1" t="s">
        <v>0</v>
      </c>
      <c r="F296" s="1" t="s">
        <v>0</v>
      </c>
      <c r="G296" s="1" t="s">
        <v>0</v>
      </c>
      <c r="H296" s="1" t="s">
        <v>0</v>
      </c>
      <c r="I296" s="1" t="s">
        <v>0</v>
      </c>
      <c r="J296" s="1" t="s">
        <v>1197</v>
      </c>
      <c r="K296" s="52" t="s">
        <v>0</v>
      </c>
      <c r="L296" s="7" t="s">
        <v>0</v>
      </c>
    </row>
    <row r="297" spans="1:12" ht="14.5" x14ac:dyDescent="0.35">
      <c r="A297" s="45">
        <v>90876</v>
      </c>
      <c r="B297" s="2" t="s">
        <v>598</v>
      </c>
      <c r="C297" s="53" t="s">
        <v>595</v>
      </c>
      <c r="D297" s="1" t="s">
        <v>0</v>
      </c>
      <c r="E297" s="1" t="s">
        <v>0</v>
      </c>
      <c r="F297" s="1" t="s">
        <v>0</v>
      </c>
      <c r="G297" s="1" t="s">
        <v>0</v>
      </c>
      <c r="H297" s="1" t="s">
        <v>0</v>
      </c>
      <c r="I297" s="1" t="s">
        <v>0</v>
      </c>
      <c r="J297" s="1" t="s">
        <v>0</v>
      </c>
      <c r="K297" s="1" t="s">
        <v>0</v>
      </c>
      <c r="L297" s="7" t="s">
        <v>0</v>
      </c>
    </row>
    <row r="298" spans="1:12" ht="14.5" x14ac:dyDescent="0.35">
      <c r="A298" s="45">
        <v>5174</v>
      </c>
      <c r="B298" s="2" t="s">
        <v>596</v>
      </c>
      <c r="C298" s="53" t="s">
        <v>593</v>
      </c>
      <c r="D298" s="1" t="s">
        <v>0</v>
      </c>
      <c r="E298" s="1" t="s">
        <v>0</v>
      </c>
      <c r="F298" s="1" t="s">
        <v>0</v>
      </c>
      <c r="G298" s="1" t="s">
        <v>0</v>
      </c>
      <c r="H298" s="1" t="s">
        <v>0</v>
      </c>
      <c r="I298" s="1" t="s">
        <v>0</v>
      </c>
      <c r="J298" s="1" t="s">
        <v>0</v>
      </c>
      <c r="K298" s="1" t="s">
        <v>0</v>
      </c>
      <c r="L298" s="7" t="s">
        <v>0</v>
      </c>
    </row>
    <row r="299" spans="1:12" ht="14.5" x14ac:dyDescent="0.35">
      <c r="A299" s="45">
        <v>4259</v>
      </c>
      <c r="B299" s="2" t="s">
        <v>594</v>
      </c>
      <c r="C299" s="53" t="s">
        <v>591</v>
      </c>
      <c r="D299" s="1">
        <v>0.89743589743589747</v>
      </c>
      <c r="E299" s="1" t="s">
        <v>4</v>
      </c>
      <c r="F299" s="1" t="s">
        <v>1197</v>
      </c>
      <c r="G299" s="1" t="s">
        <v>4</v>
      </c>
      <c r="H299" s="1" t="s">
        <v>0</v>
      </c>
      <c r="I299" s="1" t="s">
        <v>0</v>
      </c>
      <c r="J299" s="1">
        <v>5.7943925233644861E-2</v>
      </c>
      <c r="K299" s="52">
        <v>5.7943925233644862</v>
      </c>
      <c r="L299" s="8" t="s">
        <v>3</v>
      </c>
    </row>
    <row r="300" spans="1:12" ht="14.5" x14ac:dyDescent="0.35">
      <c r="A300" s="45">
        <v>4445</v>
      </c>
      <c r="B300" s="2" t="s">
        <v>592</v>
      </c>
      <c r="C300" s="53" t="s">
        <v>589</v>
      </c>
      <c r="D300" s="1">
        <v>0.875</v>
      </c>
      <c r="E300" s="1" t="s">
        <v>4</v>
      </c>
      <c r="F300" s="1">
        <v>0.02</v>
      </c>
      <c r="G300" s="1" t="s">
        <v>4</v>
      </c>
      <c r="H300" s="1" t="s">
        <v>0</v>
      </c>
      <c r="I300" s="1" t="s">
        <v>0</v>
      </c>
      <c r="J300" s="1">
        <v>0.20284697508896798</v>
      </c>
      <c r="K300" s="52">
        <v>18.284697508896798</v>
      </c>
      <c r="L300" s="8" t="s">
        <v>3</v>
      </c>
    </row>
    <row r="301" spans="1:12" ht="14.5" x14ac:dyDescent="0.35">
      <c r="A301" s="45">
        <v>79063</v>
      </c>
      <c r="B301" s="2" t="s">
        <v>590</v>
      </c>
      <c r="C301" s="53" t="s">
        <v>587</v>
      </c>
      <c r="D301" s="1" t="s">
        <v>0</v>
      </c>
      <c r="E301" s="1" t="s">
        <v>0</v>
      </c>
      <c r="F301" s="1" t="s">
        <v>0</v>
      </c>
      <c r="G301" s="1" t="s">
        <v>0</v>
      </c>
      <c r="H301" s="1" t="s">
        <v>0</v>
      </c>
      <c r="I301" s="1" t="s">
        <v>0</v>
      </c>
      <c r="J301" s="1">
        <v>0.23076923076923078</v>
      </c>
      <c r="K301" s="1" t="s">
        <v>0</v>
      </c>
      <c r="L301" s="7" t="s">
        <v>0</v>
      </c>
    </row>
    <row r="302" spans="1:12" ht="14.5" x14ac:dyDescent="0.35">
      <c r="A302" s="45">
        <v>4388</v>
      </c>
      <c r="B302" s="2" t="s">
        <v>588</v>
      </c>
      <c r="C302" s="53" t="s">
        <v>585</v>
      </c>
      <c r="D302" s="1" t="s">
        <v>0</v>
      </c>
      <c r="E302" s="1" t="s">
        <v>0</v>
      </c>
      <c r="F302" s="1" t="s">
        <v>0</v>
      </c>
      <c r="G302" s="1" t="s">
        <v>0</v>
      </c>
      <c r="H302" s="1" t="s">
        <v>0</v>
      </c>
      <c r="I302" s="1" t="s">
        <v>0</v>
      </c>
      <c r="J302" s="1">
        <v>0.16279069767441862</v>
      </c>
      <c r="K302" s="52" t="s">
        <v>0</v>
      </c>
      <c r="L302" s="7" t="s">
        <v>0</v>
      </c>
    </row>
    <row r="303" spans="1:12" ht="14.5" x14ac:dyDescent="0.35">
      <c r="A303" s="45">
        <v>79064</v>
      </c>
      <c r="B303" s="2" t="s">
        <v>586</v>
      </c>
      <c r="C303" s="53" t="s">
        <v>583</v>
      </c>
      <c r="D303" s="1" t="s">
        <v>0</v>
      </c>
      <c r="E303" s="1" t="s">
        <v>0</v>
      </c>
      <c r="F303" s="1" t="s">
        <v>0</v>
      </c>
      <c r="G303" s="1" t="s">
        <v>0</v>
      </c>
      <c r="H303" s="1" t="s">
        <v>0</v>
      </c>
      <c r="I303" s="1" t="s">
        <v>0</v>
      </c>
      <c r="J303" s="1" t="s">
        <v>0</v>
      </c>
      <c r="K303" s="1" t="s">
        <v>0</v>
      </c>
      <c r="L303" s="7" t="s">
        <v>0</v>
      </c>
    </row>
    <row r="304" spans="1:12" ht="14.5" x14ac:dyDescent="0.35">
      <c r="A304" s="45">
        <v>92989</v>
      </c>
      <c r="B304" s="2" t="s">
        <v>584</v>
      </c>
      <c r="C304" s="53" t="s">
        <v>581</v>
      </c>
      <c r="D304" s="1" t="s">
        <v>0</v>
      </c>
      <c r="E304" s="1" t="s">
        <v>0</v>
      </c>
      <c r="F304" s="1" t="s">
        <v>0</v>
      </c>
      <c r="G304" s="1" t="s">
        <v>0</v>
      </c>
      <c r="H304" s="1" t="s">
        <v>0</v>
      </c>
      <c r="I304" s="1" t="s">
        <v>0</v>
      </c>
      <c r="J304" s="1" t="s">
        <v>0</v>
      </c>
      <c r="K304" s="9" t="s">
        <v>0</v>
      </c>
      <c r="L304" s="7" t="s">
        <v>0</v>
      </c>
    </row>
    <row r="305" spans="1:12" ht="14.5" x14ac:dyDescent="0.35">
      <c r="A305" s="45">
        <v>4342</v>
      </c>
      <c r="B305" s="2" t="s">
        <v>582</v>
      </c>
      <c r="C305" s="53" t="s">
        <v>579</v>
      </c>
      <c r="D305" s="1" t="s">
        <v>0</v>
      </c>
      <c r="E305" s="1" t="s">
        <v>0</v>
      </c>
      <c r="F305" s="1" t="s">
        <v>0</v>
      </c>
      <c r="G305" s="1" t="s">
        <v>0</v>
      </c>
      <c r="H305" s="1" t="s">
        <v>0</v>
      </c>
      <c r="I305" s="1" t="s">
        <v>0</v>
      </c>
      <c r="J305" s="1" t="s">
        <v>0</v>
      </c>
      <c r="K305" s="1" t="s">
        <v>0</v>
      </c>
      <c r="L305" s="7" t="s">
        <v>0</v>
      </c>
    </row>
    <row r="306" spans="1:12" ht="14.5" x14ac:dyDescent="0.35">
      <c r="A306" s="45">
        <v>90333</v>
      </c>
      <c r="B306" s="2" t="s">
        <v>580</v>
      </c>
      <c r="C306" s="53" t="s">
        <v>577</v>
      </c>
      <c r="D306" s="1" t="s">
        <v>0</v>
      </c>
      <c r="E306" s="1" t="s">
        <v>0</v>
      </c>
      <c r="F306" s="1" t="s">
        <v>0</v>
      </c>
      <c r="G306" s="1" t="s">
        <v>0</v>
      </c>
      <c r="H306" s="1" t="s">
        <v>0</v>
      </c>
      <c r="I306" s="1" t="s">
        <v>0</v>
      </c>
      <c r="J306" s="1">
        <v>0.17647058823529413</v>
      </c>
      <c r="K306" s="52" t="s">
        <v>0</v>
      </c>
      <c r="L306" s="7" t="s">
        <v>0</v>
      </c>
    </row>
    <row r="307" spans="1:12" ht="14.5" x14ac:dyDescent="0.35">
      <c r="A307" s="45">
        <v>90535</v>
      </c>
      <c r="B307" s="2" t="s">
        <v>578</v>
      </c>
      <c r="C307" s="53" t="s">
        <v>575</v>
      </c>
      <c r="D307" s="1" t="s">
        <v>0</v>
      </c>
      <c r="E307" s="1" t="s">
        <v>0</v>
      </c>
      <c r="F307" s="1" t="s">
        <v>0</v>
      </c>
      <c r="G307" s="1" t="s">
        <v>0</v>
      </c>
      <c r="H307" s="1" t="s">
        <v>0</v>
      </c>
      <c r="I307" s="1" t="s">
        <v>0</v>
      </c>
      <c r="J307" s="1">
        <v>0.15384615384615385</v>
      </c>
      <c r="K307" s="52" t="s">
        <v>0</v>
      </c>
      <c r="L307" s="7" t="s">
        <v>0</v>
      </c>
    </row>
    <row r="308" spans="1:12" ht="14.5" x14ac:dyDescent="0.35">
      <c r="A308" s="45">
        <v>90334</v>
      </c>
      <c r="B308" s="2" t="s">
        <v>576</v>
      </c>
      <c r="C308" s="53" t="s">
        <v>573</v>
      </c>
      <c r="D308" s="1" t="s">
        <v>0</v>
      </c>
      <c r="E308" s="1" t="s">
        <v>0</v>
      </c>
      <c r="F308" s="1" t="s">
        <v>0</v>
      </c>
      <c r="G308" s="1" t="s">
        <v>0</v>
      </c>
      <c r="H308" s="1" t="s">
        <v>0</v>
      </c>
      <c r="I308" s="1" t="s">
        <v>0</v>
      </c>
      <c r="J308" s="1">
        <v>5.5555555555555552E-2</v>
      </c>
      <c r="K308" s="52" t="s">
        <v>0</v>
      </c>
      <c r="L308" s="7" t="s">
        <v>0</v>
      </c>
    </row>
    <row r="309" spans="1:12" ht="14.5" x14ac:dyDescent="0.35">
      <c r="A309" s="45">
        <v>79882</v>
      </c>
      <c r="B309" s="2" t="s">
        <v>574</v>
      </c>
      <c r="C309" s="53" t="s">
        <v>571</v>
      </c>
      <c r="D309" s="1" t="s">
        <v>0</v>
      </c>
      <c r="E309" s="1" t="s">
        <v>0</v>
      </c>
      <c r="F309" s="1" t="s">
        <v>0</v>
      </c>
      <c r="G309" s="1" t="s">
        <v>0</v>
      </c>
      <c r="H309" s="1" t="s">
        <v>0</v>
      </c>
      <c r="I309" s="1" t="s">
        <v>0</v>
      </c>
      <c r="J309" s="1" t="s">
        <v>0</v>
      </c>
      <c r="K309" s="1" t="s">
        <v>0</v>
      </c>
      <c r="L309" s="7" t="s">
        <v>0</v>
      </c>
    </row>
    <row r="310" spans="1:12" ht="14.5" x14ac:dyDescent="0.35">
      <c r="A310" s="45">
        <v>90548</v>
      </c>
      <c r="B310" s="2" t="s">
        <v>572</v>
      </c>
      <c r="C310" s="53" t="s">
        <v>569</v>
      </c>
      <c r="D310" s="1" t="s">
        <v>0</v>
      </c>
      <c r="E310" s="1" t="s">
        <v>0</v>
      </c>
      <c r="F310" s="1" t="s">
        <v>0</v>
      </c>
      <c r="G310" s="1" t="s">
        <v>0</v>
      </c>
      <c r="H310" s="1" t="s">
        <v>0</v>
      </c>
      <c r="I310" s="1" t="s">
        <v>0</v>
      </c>
      <c r="J310" s="1" t="s">
        <v>0</v>
      </c>
      <c r="K310" s="1" t="s">
        <v>0</v>
      </c>
      <c r="L310" s="7" t="s">
        <v>0</v>
      </c>
    </row>
    <row r="311" spans="1:12" ht="14.5" x14ac:dyDescent="0.35">
      <c r="A311" s="45">
        <v>79880</v>
      </c>
      <c r="B311" s="2" t="s">
        <v>570</v>
      </c>
      <c r="C311" s="53" t="s">
        <v>567</v>
      </c>
      <c r="D311" s="1" t="s">
        <v>0</v>
      </c>
      <c r="E311" s="1" t="s">
        <v>0</v>
      </c>
      <c r="F311" s="1" t="s">
        <v>0</v>
      </c>
      <c r="G311" s="1" t="s">
        <v>0</v>
      </c>
      <c r="H311" s="1" t="s">
        <v>0</v>
      </c>
      <c r="I311" s="1" t="s">
        <v>0</v>
      </c>
      <c r="J311" s="1" t="s">
        <v>0</v>
      </c>
      <c r="K311" s="1" t="s">
        <v>0</v>
      </c>
      <c r="L311" s="7" t="s">
        <v>0</v>
      </c>
    </row>
    <row r="312" spans="1:12" ht="14.5" x14ac:dyDescent="0.35">
      <c r="A312" s="45">
        <v>79233</v>
      </c>
      <c r="B312" s="2" t="s">
        <v>568</v>
      </c>
      <c r="C312" s="53" t="s">
        <v>565</v>
      </c>
      <c r="D312" s="1" t="s">
        <v>0</v>
      </c>
      <c r="E312" s="1" t="s">
        <v>0</v>
      </c>
      <c r="F312" s="1" t="s">
        <v>0</v>
      </c>
      <c r="G312" s="1" t="s">
        <v>0</v>
      </c>
      <c r="H312" s="1" t="s">
        <v>0</v>
      </c>
      <c r="I312" s="1" t="s">
        <v>0</v>
      </c>
      <c r="J312" s="1" t="s">
        <v>0</v>
      </c>
      <c r="K312" s="1" t="s">
        <v>0</v>
      </c>
      <c r="L312" s="7" t="s">
        <v>0</v>
      </c>
    </row>
    <row r="313" spans="1:12" ht="14.5" x14ac:dyDescent="0.35">
      <c r="A313" s="45">
        <v>78965</v>
      </c>
      <c r="B313" s="2" t="s">
        <v>566</v>
      </c>
      <c r="C313" s="53" t="s">
        <v>563</v>
      </c>
      <c r="D313" s="1" t="s">
        <v>0</v>
      </c>
      <c r="E313" s="1" t="s">
        <v>0</v>
      </c>
      <c r="F313" s="1" t="s">
        <v>0</v>
      </c>
      <c r="G313" s="1" t="s">
        <v>0</v>
      </c>
      <c r="H313" s="1" t="s">
        <v>0</v>
      </c>
      <c r="I313" s="1" t="s">
        <v>0</v>
      </c>
      <c r="J313" s="1">
        <v>1.8181818181818181E-2</v>
      </c>
      <c r="K313" s="52" t="s">
        <v>0</v>
      </c>
      <c r="L313" s="7" t="s">
        <v>0</v>
      </c>
    </row>
    <row r="314" spans="1:12" ht="14.5" x14ac:dyDescent="0.35">
      <c r="A314" s="45">
        <v>79876</v>
      </c>
      <c r="B314" s="2" t="s">
        <v>564</v>
      </c>
      <c r="C314" s="53" t="s">
        <v>561</v>
      </c>
      <c r="D314" s="1" t="s">
        <v>0</v>
      </c>
      <c r="E314" s="1" t="s">
        <v>0</v>
      </c>
      <c r="F314" s="1" t="s">
        <v>0</v>
      </c>
      <c r="G314" s="1" t="s">
        <v>0</v>
      </c>
      <c r="H314" s="1" t="s">
        <v>0</v>
      </c>
      <c r="I314" s="1" t="s">
        <v>0</v>
      </c>
      <c r="J314" s="1" t="s">
        <v>0</v>
      </c>
      <c r="K314" s="1" t="s">
        <v>0</v>
      </c>
      <c r="L314" s="7" t="s">
        <v>0</v>
      </c>
    </row>
    <row r="315" spans="1:12" ht="14.5" x14ac:dyDescent="0.35">
      <c r="A315" s="45">
        <v>79878</v>
      </c>
      <c r="B315" s="2" t="s">
        <v>562</v>
      </c>
      <c r="C315" s="53" t="s">
        <v>559</v>
      </c>
      <c r="D315" s="1" t="s">
        <v>0</v>
      </c>
      <c r="E315" s="1" t="s">
        <v>0</v>
      </c>
      <c r="F315" s="1" t="s">
        <v>0</v>
      </c>
      <c r="G315" s="1" t="s">
        <v>0</v>
      </c>
      <c r="H315" s="1" t="s">
        <v>0</v>
      </c>
      <c r="I315" s="1" t="s">
        <v>0</v>
      </c>
      <c r="J315" s="1" t="s">
        <v>0</v>
      </c>
      <c r="K315" s="1" t="s">
        <v>0</v>
      </c>
      <c r="L315" s="7" t="s">
        <v>0</v>
      </c>
    </row>
    <row r="316" spans="1:12" ht="14.5" x14ac:dyDescent="0.35">
      <c r="A316" s="45">
        <v>90330</v>
      </c>
      <c r="B316" s="2" t="s">
        <v>560</v>
      </c>
      <c r="C316" s="53" t="s">
        <v>557</v>
      </c>
      <c r="D316" s="1" t="s">
        <v>0</v>
      </c>
      <c r="E316" s="1" t="s">
        <v>0</v>
      </c>
      <c r="F316" s="1" t="s">
        <v>0</v>
      </c>
      <c r="G316" s="1" t="s">
        <v>0</v>
      </c>
      <c r="H316" s="1" t="s">
        <v>0</v>
      </c>
      <c r="I316" s="1" t="s">
        <v>0</v>
      </c>
      <c r="J316" s="1" t="s">
        <v>0</v>
      </c>
      <c r="K316" s="1" t="s">
        <v>0</v>
      </c>
      <c r="L316" s="7" t="s">
        <v>0</v>
      </c>
    </row>
    <row r="317" spans="1:12" ht="14.5" x14ac:dyDescent="0.35">
      <c r="A317" s="45">
        <v>79871</v>
      </c>
      <c r="B317" s="2" t="s">
        <v>558</v>
      </c>
      <c r="C317" s="53" t="s">
        <v>555</v>
      </c>
      <c r="D317" s="1" t="s">
        <v>0</v>
      </c>
      <c r="E317" s="1" t="s">
        <v>0</v>
      </c>
      <c r="F317" s="1" t="s">
        <v>0</v>
      </c>
      <c r="G317" s="1" t="s">
        <v>0</v>
      </c>
      <c r="H317" s="1" t="s">
        <v>0</v>
      </c>
      <c r="I317" s="1" t="s">
        <v>0</v>
      </c>
      <c r="J317" s="1">
        <v>0.05</v>
      </c>
      <c r="K317" s="52" t="s">
        <v>0</v>
      </c>
      <c r="L317" s="7" t="s">
        <v>0</v>
      </c>
    </row>
    <row r="318" spans="1:12" ht="14.5" x14ac:dyDescent="0.35">
      <c r="A318" s="45">
        <v>1000164</v>
      </c>
      <c r="B318" s="2" t="s">
        <v>556</v>
      </c>
      <c r="C318" s="53" t="s">
        <v>553</v>
      </c>
      <c r="D318" s="1" t="s">
        <v>0</v>
      </c>
      <c r="E318" s="1" t="s">
        <v>0</v>
      </c>
      <c r="F318" s="1" t="s">
        <v>0</v>
      </c>
      <c r="G318" s="1" t="s">
        <v>0</v>
      </c>
      <c r="H318" s="1" t="s">
        <v>0</v>
      </c>
      <c r="I318" s="1" t="s">
        <v>0</v>
      </c>
      <c r="J318" s="1" t="s">
        <v>0</v>
      </c>
      <c r="K318" s="9" t="s">
        <v>0</v>
      </c>
      <c r="L318" s="7" t="s">
        <v>0</v>
      </c>
    </row>
    <row r="319" spans="1:12" ht="14.5" x14ac:dyDescent="0.35">
      <c r="A319" s="45">
        <v>4396</v>
      </c>
      <c r="B319" s="2" t="s">
        <v>554</v>
      </c>
      <c r="C319" s="53" t="s">
        <v>551</v>
      </c>
      <c r="D319" s="1">
        <v>0.3888888888888889</v>
      </c>
      <c r="E319" s="1" t="s">
        <v>4</v>
      </c>
      <c r="F319" s="1" t="s">
        <v>0</v>
      </c>
      <c r="G319" s="1" t="s">
        <v>0</v>
      </c>
      <c r="H319" s="1" t="s">
        <v>0</v>
      </c>
      <c r="I319" s="1" t="s">
        <v>0</v>
      </c>
      <c r="J319" s="1">
        <v>2.564102564102564E-2</v>
      </c>
      <c r="K319" s="52" t="s">
        <v>0</v>
      </c>
      <c r="L319" s="7" t="s">
        <v>0</v>
      </c>
    </row>
    <row r="320" spans="1:12" ht="14.5" x14ac:dyDescent="0.35">
      <c r="A320" s="45">
        <v>10878</v>
      </c>
      <c r="B320" s="2" t="s">
        <v>552</v>
      </c>
      <c r="C320" s="53" t="s">
        <v>549</v>
      </c>
      <c r="D320" s="1" t="s">
        <v>0</v>
      </c>
      <c r="E320" s="1" t="s">
        <v>0</v>
      </c>
      <c r="F320" s="1" t="s">
        <v>0</v>
      </c>
      <c r="G320" s="1" t="s">
        <v>0</v>
      </c>
      <c r="H320" s="1" t="s">
        <v>0</v>
      </c>
      <c r="I320" s="1" t="s">
        <v>0</v>
      </c>
      <c r="J320" s="1">
        <v>0.6875</v>
      </c>
      <c r="K320" s="1" t="s">
        <v>0</v>
      </c>
      <c r="L320" s="7" t="s">
        <v>0</v>
      </c>
    </row>
    <row r="321" spans="1:12" ht="14.5" x14ac:dyDescent="0.35">
      <c r="A321" s="45">
        <v>79420</v>
      </c>
      <c r="B321" s="2" t="s">
        <v>550</v>
      </c>
      <c r="C321" s="53" t="s">
        <v>547</v>
      </c>
      <c r="D321" s="1" t="s">
        <v>0</v>
      </c>
      <c r="E321" s="1" t="s">
        <v>0</v>
      </c>
      <c r="F321" s="1" t="s">
        <v>0</v>
      </c>
      <c r="G321" s="1" t="s">
        <v>0</v>
      </c>
      <c r="H321" s="1" t="s">
        <v>0</v>
      </c>
      <c r="I321" s="1" t="s">
        <v>0</v>
      </c>
      <c r="J321" s="1">
        <v>0.57894736842105265</v>
      </c>
      <c r="K321" s="1" t="s">
        <v>0</v>
      </c>
      <c r="L321" s="7" t="s">
        <v>0</v>
      </c>
    </row>
    <row r="322" spans="1:12" ht="14.5" x14ac:dyDescent="0.35">
      <c r="A322" s="45">
        <v>4360</v>
      </c>
      <c r="B322" s="2" t="s">
        <v>548</v>
      </c>
      <c r="C322" s="53" t="s">
        <v>545</v>
      </c>
      <c r="D322" s="1" t="s">
        <v>0</v>
      </c>
      <c r="E322" s="1" t="s">
        <v>0</v>
      </c>
      <c r="F322" s="1" t="s">
        <v>0</v>
      </c>
      <c r="G322" s="1" t="s">
        <v>0</v>
      </c>
      <c r="H322" s="1" t="s">
        <v>0</v>
      </c>
      <c r="I322" s="1" t="s">
        <v>0</v>
      </c>
      <c r="J322" s="1">
        <v>0.72727272727272729</v>
      </c>
      <c r="K322" s="1" t="s">
        <v>0</v>
      </c>
      <c r="L322" s="7" t="s">
        <v>0</v>
      </c>
    </row>
    <row r="323" spans="1:12" ht="14.5" x14ac:dyDescent="0.35">
      <c r="A323" s="45">
        <v>4383</v>
      </c>
      <c r="B323" s="2" t="s">
        <v>546</v>
      </c>
      <c r="C323" s="53" t="s">
        <v>543</v>
      </c>
      <c r="D323" s="1" t="s">
        <v>1198</v>
      </c>
      <c r="E323" s="1" t="s">
        <v>3</v>
      </c>
      <c r="F323" s="1">
        <v>8.3333333333333329E-2</v>
      </c>
      <c r="G323" s="1" t="s">
        <v>3</v>
      </c>
      <c r="H323" s="1" t="s">
        <v>0</v>
      </c>
      <c r="I323" s="1" t="s">
        <v>0</v>
      </c>
      <c r="J323" s="1">
        <v>0.25454545454545452</v>
      </c>
      <c r="K323" s="52">
        <v>17.121212121212121</v>
      </c>
      <c r="L323" s="8" t="s">
        <v>3</v>
      </c>
    </row>
    <row r="324" spans="1:12" ht="14.5" x14ac:dyDescent="0.35">
      <c r="A324" s="45">
        <v>79598</v>
      </c>
      <c r="B324" s="2" t="s">
        <v>544</v>
      </c>
      <c r="C324" s="53" t="s">
        <v>541</v>
      </c>
      <c r="D324" s="1">
        <v>0.97959183673469385</v>
      </c>
      <c r="E324" s="1" t="s">
        <v>3</v>
      </c>
      <c r="F324" s="1" t="s">
        <v>1197</v>
      </c>
      <c r="G324" s="1" t="s">
        <v>4</v>
      </c>
      <c r="H324" s="1">
        <v>0.27272727272727271</v>
      </c>
      <c r="I324" s="1" t="s">
        <v>4</v>
      </c>
      <c r="J324" s="1">
        <v>0.10101010101010101</v>
      </c>
      <c r="K324" s="52">
        <v>8.9245395127748068</v>
      </c>
      <c r="L324" s="8" t="s">
        <v>3</v>
      </c>
    </row>
    <row r="325" spans="1:12" ht="14.5" x14ac:dyDescent="0.35">
      <c r="A325" s="45">
        <v>4480</v>
      </c>
      <c r="B325" s="2" t="s">
        <v>542</v>
      </c>
      <c r="C325" s="53" t="s">
        <v>539</v>
      </c>
      <c r="D325" s="1" t="s">
        <v>0</v>
      </c>
      <c r="E325" s="1" t="s">
        <v>0</v>
      </c>
      <c r="F325" s="1" t="s">
        <v>0</v>
      </c>
      <c r="G325" s="1" t="s">
        <v>0</v>
      </c>
      <c r="H325" s="1" t="s">
        <v>0</v>
      </c>
      <c r="I325" s="1" t="s">
        <v>0</v>
      </c>
      <c r="J325" s="1" t="s">
        <v>0</v>
      </c>
      <c r="K325" s="1" t="s">
        <v>0</v>
      </c>
      <c r="L325" s="7" t="s">
        <v>0</v>
      </c>
    </row>
    <row r="326" spans="1:12" ht="14.5" x14ac:dyDescent="0.35">
      <c r="A326" s="45">
        <v>4267</v>
      </c>
      <c r="B326" s="2" t="s">
        <v>540</v>
      </c>
      <c r="C326" s="53" t="s">
        <v>537</v>
      </c>
      <c r="D326" s="1">
        <v>0.85067873303167418</v>
      </c>
      <c r="E326" s="1" t="s">
        <v>4</v>
      </c>
      <c r="F326" s="1">
        <v>6.9364161849710976E-2</v>
      </c>
      <c r="G326" s="1" t="s">
        <v>3</v>
      </c>
      <c r="H326" s="1">
        <v>0.4</v>
      </c>
      <c r="I326" s="1" t="s">
        <v>3</v>
      </c>
      <c r="J326" s="1">
        <v>0.30023501762632199</v>
      </c>
      <c r="K326" s="52">
        <v>23.087085577661099</v>
      </c>
      <c r="L326" s="8" t="s">
        <v>3</v>
      </c>
    </row>
    <row r="327" spans="1:12" ht="14.5" x14ac:dyDescent="0.35">
      <c r="A327" s="45">
        <v>90900</v>
      </c>
      <c r="B327" s="2" t="s">
        <v>538</v>
      </c>
      <c r="C327" s="53" t="s">
        <v>535</v>
      </c>
      <c r="D327" s="1" t="s">
        <v>0</v>
      </c>
      <c r="E327" s="1" t="s">
        <v>0</v>
      </c>
      <c r="F327" s="1" t="s">
        <v>0</v>
      </c>
      <c r="G327" s="1" t="s">
        <v>0</v>
      </c>
      <c r="H327" s="1" t="s">
        <v>0</v>
      </c>
      <c r="I327" s="1" t="s">
        <v>0</v>
      </c>
      <c r="J327" s="1" t="s">
        <v>0</v>
      </c>
      <c r="K327" s="1" t="s">
        <v>0</v>
      </c>
      <c r="L327" s="7" t="s">
        <v>0</v>
      </c>
    </row>
    <row r="328" spans="1:12" ht="14.5" x14ac:dyDescent="0.35">
      <c r="A328" s="45">
        <v>4368</v>
      </c>
      <c r="B328" s="2" t="s">
        <v>536</v>
      </c>
      <c r="C328" s="53" t="s">
        <v>533</v>
      </c>
      <c r="D328" s="1">
        <v>0.96363636363636362</v>
      </c>
      <c r="E328" s="1" t="s">
        <v>3</v>
      </c>
      <c r="F328" s="1" t="s">
        <v>1197</v>
      </c>
      <c r="G328" s="1" t="s">
        <v>4</v>
      </c>
      <c r="H328" s="1" t="s">
        <v>0</v>
      </c>
      <c r="I328" s="1" t="s">
        <v>0</v>
      </c>
      <c r="J328" s="1">
        <v>0.23821339950372208</v>
      </c>
      <c r="K328" s="52">
        <v>23.821339950372209</v>
      </c>
      <c r="L328" s="8" t="s">
        <v>3</v>
      </c>
    </row>
    <row r="329" spans="1:12" ht="14.5" x14ac:dyDescent="0.35">
      <c r="A329" s="45">
        <v>4276</v>
      </c>
      <c r="B329" s="2" t="s">
        <v>534</v>
      </c>
      <c r="C329" s="53" t="s">
        <v>531</v>
      </c>
      <c r="D329" s="1">
        <v>0.93269230769230771</v>
      </c>
      <c r="E329" s="1" t="s">
        <v>4</v>
      </c>
      <c r="F329" s="1">
        <v>4.3010752688172046E-2</v>
      </c>
      <c r="G329" s="1" t="s">
        <v>4</v>
      </c>
      <c r="H329" s="1" t="s">
        <v>0</v>
      </c>
      <c r="I329" s="1" t="s">
        <v>0</v>
      </c>
      <c r="J329" s="1">
        <v>0.20077220077220076</v>
      </c>
      <c r="K329" s="52">
        <v>15.77614480840287</v>
      </c>
      <c r="L329" s="8" t="s">
        <v>3</v>
      </c>
    </row>
    <row r="330" spans="1:12" ht="14.5" x14ac:dyDescent="0.35">
      <c r="A330" s="45">
        <v>79967</v>
      </c>
      <c r="B330" s="2" t="s">
        <v>532</v>
      </c>
      <c r="C330" s="53" t="s">
        <v>529</v>
      </c>
      <c r="D330" s="1" t="s">
        <v>0</v>
      </c>
      <c r="E330" s="1" t="s">
        <v>0</v>
      </c>
      <c r="F330" s="1" t="s">
        <v>0</v>
      </c>
      <c r="G330" s="1" t="s">
        <v>0</v>
      </c>
      <c r="H330" s="1" t="s">
        <v>0</v>
      </c>
      <c r="I330" s="1" t="s">
        <v>0</v>
      </c>
      <c r="J330" s="1">
        <v>0.23863636363636365</v>
      </c>
      <c r="K330" s="1" t="s">
        <v>0</v>
      </c>
      <c r="L330" s="7" t="s">
        <v>0</v>
      </c>
    </row>
    <row r="331" spans="1:12" ht="14.5" x14ac:dyDescent="0.35">
      <c r="A331" s="45">
        <v>90637</v>
      </c>
      <c r="B331" s="2" t="s">
        <v>530</v>
      </c>
      <c r="C331" s="53" t="s">
        <v>527</v>
      </c>
      <c r="D331" s="1" t="s">
        <v>0</v>
      </c>
      <c r="E331" s="1" t="s">
        <v>0</v>
      </c>
      <c r="F331" s="1" t="s">
        <v>0</v>
      </c>
      <c r="G331" s="1" t="s">
        <v>0</v>
      </c>
      <c r="H331" s="1" t="s">
        <v>0</v>
      </c>
      <c r="I331" s="1" t="s">
        <v>0</v>
      </c>
      <c r="J331" s="1">
        <v>0.11764705882352941</v>
      </c>
      <c r="K331" s="52" t="s">
        <v>0</v>
      </c>
      <c r="L331" s="7" t="s">
        <v>0</v>
      </c>
    </row>
    <row r="332" spans="1:12" ht="14.5" x14ac:dyDescent="0.35">
      <c r="A332" s="45">
        <v>91174</v>
      </c>
      <c r="B332" s="2" t="s">
        <v>528</v>
      </c>
      <c r="C332" s="53" t="s">
        <v>525</v>
      </c>
      <c r="D332" s="1" t="s">
        <v>0</v>
      </c>
      <c r="E332" s="1" t="s">
        <v>0</v>
      </c>
      <c r="F332" s="1" t="s">
        <v>0</v>
      </c>
      <c r="G332" s="1" t="s">
        <v>0</v>
      </c>
      <c r="H332" s="1" t="s">
        <v>0</v>
      </c>
      <c r="I332" s="1" t="s">
        <v>0</v>
      </c>
      <c r="J332" s="1">
        <v>0.29411764705882354</v>
      </c>
      <c r="K332" s="1" t="s">
        <v>0</v>
      </c>
      <c r="L332" s="7" t="s">
        <v>0</v>
      </c>
    </row>
    <row r="333" spans="1:12" ht="14.5" x14ac:dyDescent="0.35">
      <c r="A333" s="45">
        <v>87349</v>
      </c>
      <c r="B333" s="2" t="s">
        <v>526</v>
      </c>
      <c r="C333" s="53" t="s">
        <v>523</v>
      </c>
      <c r="D333" s="1" t="s">
        <v>0</v>
      </c>
      <c r="E333" s="1" t="s">
        <v>0</v>
      </c>
      <c r="F333" s="1" t="s">
        <v>0</v>
      </c>
      <c r="G333" s="1" t="s">
        <v>0</v>
      </c>
      <c r="H333" s="1" t="s">
        <v>0</v>
      </c>
      <c r="I333" s="1" t="s">
        <v>0</v>
      </c>
      <c r="J333" s="1" t="s">
        <v>0</v>
      </c>
      <c r="K333" s="1" t="s">
        <v>0</v>
      </c>
      <c r="L333" s="7" t="s">
        <v>0</v>
      </c>
    </row>
    <row r="334" spans="1:12" ht="14.5" x14ac:dyDescent="0.35">
      <c r="A334" s="45">
        <v>91135</v>
      </c>
      <c r="B334" s="2" t="s">
        <v>524</v>
      </c>
      <c r="C334" s="53" t="s">
        <v>521</v>
      </c>
      <c r="D334" s="1" t="s">
        <v>0</v>
      </c>
      <c r="E334" s="1" t="s">
        <v>0</v>
      </c>
      <c r="F334" s="1" t="s">
        <v>0</v>
      </c>
      <c r="G334" s="1" t="s">
        <v>0</v>
      </c>
      <c r="H334" s="1" t="s">
        <v>0</v>
      </c>
      <c r="I334" s="1" t="s">
        <v>0</v>
      </c>
      <c r="J334" s="1">
        <v>0.55454545454545456</v>
      </c>
      <c r="K334" s="1" t="s">
        <v>0</v>
      </c>
      <c r="L334" s="7" t="s">
        <v>0</v>
      </c>
    </row>
    <row r="335" spans="1:12" ht="14.5" x14ac:dyDescent="0.35">
      <c r="A335" s="45">
        <v>92199</v>
      </c>
      <c r="B335" s="2" t="s">
        <v>522</v>
      </c>
      <c r="C335" s="53" t="s">
        <v>519</v>
      </c>
      <c r="D335" s="1" t="s">
        <v>0</v>
      </c>
      <c r="E335" s="1" t="s">
        <v>0</v>
      </c>
      <c r="F335" s="1" t="s">
        <v>0</v>
      </c>
      <c r="G335" s="1" t="s">
        <v>0</v>
      </c>
      <c r="H335" s="1" t="s">
        <v>0</v>
      </c>
      <c r="I335" s="1" t="s">
        <v>0</v>
      </c>
      <c r="J335" s="1">
        <v>0.56481481481481477</v>
      </c>
      <c r="K335" s="9" t="s">
        <v>0</v>
      </c>
      <c r="L335" s="7" t="s">
        <v>0</v>
      </c>
    </row>
    <row r="336" spans="1:12" ht="14.5" x14ac:dyDescent="0.35">
      <c r="A336" s="45">
        <v>91133</v>
      </c>
      <c r="B336" s="2" t="s">
        <v>520</v>
      </c>
      <c r="C336" s="53" t="s">
        <v>517</v>
      </c>
      <c r="D336" s="1" t="s">
        <v>0</v>
      </c>
      <c r="E336" s="1" t="s">
        <v>0</v>
      </c>
      <c r="F336" s="1" t="s">
        <v>0</v>
      </c>
      <c r="G336" s="1" t="s">
        <v>0</v>
      </c>
      <c r="H336" s="1" t="s">
        <v>0</v>
      </c>
      <c r="I336" s="1" t="s">
        <v>0</v>
      </c>
      <c r="J336" s="1">
        <v>0.5431034482758621</v>
      </c>
      <c r="K336" s="1" t="s">
        <v>0</v>
      </c>
      <c r="L336" s="7" t="s">
        <v>0</v>
      </c>
    </row>
    <row r="337" spans="1:12" ht="14.5" x14ac:dyDescent="0.35">
      <c r="A337" s="45">
        <v>834265</v>
      </c>
      <c r="B337" s="2" t="s">
        <v>518</v>
      </c>
      <c r="C337" s="53" t="s">
        <v>515</v>
      </c>
      <c r="D337" s="1" t="s">
        <v>0</v>
      </c>
      <c r="E337" s="1" t="s">
        <v>0</v>
      </c>
      <c r="F337" s="1" t="s">
        <v>0</v>
      </c>
      <c r="G337" s="1" t="s">
        <v>0</v>
      </c>
      <c r="H337" s="1" t="s">
        <v>0</v>
      </c>
      <c r="I337" s="1" t="s">
        <v>0</v>
      </c>
      <c r="J337" s="1">
        <v>0.30434782608695654</v>
      </c>
      <c r="K337" s="9" t="s">
        <v>0</v>
      </c>
      <c r="L337" s="7" t="s">
        <v>0</v>
      </c>
    </row>
    <row r="338" spans="1:12" ht="14.5" x14ac:dyDescent="0.35">
      <c r="A338" s="45">
        <v>92047</v>
      </c>
      <c r="B338" s="2" t="s">
        <v>516</v>
      </c>
      <c r="C338" s="53" t="s">
        <v>513</v>
      </c>
      <c r="D338" s="1" t="s">
        <v>0</v>
      </c>
      <c r="E338" s="1" t="s">
        <v>0</v>
      </c>
      <c r="F338" s="1" t="s">
        <v>0</v>
      </c>
      <c r="G338" s="1" t="s">
        <v>0</v>
      </c>
      <c r="H338" s="1" t="s">
        <v>0</v>
      </c>
      <c r="I338" s="1" t="s">
        <v>0</v>
      </c>
      <c r="J338" s="1">
        <v>0.61904761904761907</v>
      </c>
      <c r="K338" s="9" t="s">
        <v>0</v>
      </c>
      <c r="L338" s="7" t="s">
        <v>0</v>
      </c>
    </row>
    <row r="339" spans="1:12" ht="14.5" x14ac:dyDescent="0.35">
      <c r="A339" s="45">
        <v>850100</v>
      </c>
      <c r="B339" s="2" t="s">
        <v>514</v>
      </c>
      <c r="C339" s="53" t="s">
        <v>511</v>
      </c>
      <c r="D339" s="1" t="s">
        <v>0</v>
      </c>
      <c r="E339" s="1" t="s">
        <v>0</v>
      </c>
      <c r="F339" s="1" t="s">
        <v>0</v>
      </c>
      <c r="G339" s="1" t="s">
        <v>0</v>
      </c>
      <c r="H339" s="1" t="s">
        <v>0</v>
      </c>
      <c r="I339" s="1" t="s">
        <v>0</v>
      </c>
      <c r="J339" s="1">
        <v>0.64179104477611937</v>
      </c>
      <c r="K339" s="9" t="s">
        <v>0</v>
      </c>
      <c r="L339" s="7" t="s">
        <v>0</v>
      </c>
    </row>
    <row r="340" spans="1:12" ht="14.5" x14ac:dyDescent="0.35">
      <c r="A340" s="45">
        <v>1000283</v>
      </c>
      <c r="B340" s="2" t="s">
        <v>512</v>
      </c>
      <c r="C340" s="53" t="s">
        <v>509</v>
      </c>
      <c r="D340" s="1" t="s">
        <v>0</v>
      </c>
      <c r="E340" s="1" t="s">
        <v>0</v>
      </c>
      <c r="F340" s="1" t="s">
        <v>0</v>
      </c>
      <c r="G340" s="1" t="s">
        <v>0</v>
      </c>
      <c r="H340" s="1" t="s">
        <v>0</v>
      </c>
      <c r="I340" s="1" t="s">
        <v>0</v>
      </c>
      <c r="J340" s="1" t="s">
        <v>0</v>
      </c>
      <c r="K340" s="9" t="s">
        <v>0</v>
      </c>
      <c r="L340" s="7" t="s">
        <v>0</v>
      </c>
    </row>
    <row r="341" spans="1:12" ht="14.5" x14ac:dyDescent="0.35">
      <c r="A341" s="45">
        <v>91763</v>
      </c>
      <c r="B341" s="2" t="s">
        <v>510</v>
      </c>
      <c r="C341" s="53" t="s">
        <v>507</v>
      </c>
      <c r="D341" s="1">
        <v>0.91666666666666663</v>
      </c>
      <c r="E341" s="1" t="s">
        <v>4</v>
      </c>
      <c r="F341" s="1" t="s">
        <v>0</v>
      </c>
      <c r="G341" s="1" t="s">
        <v>0</v>
      </c>
      <c r="H341" s="1" t="s">
        <v>0</v>
      </c>
      <c r="I341" s="1" t="s">
        <v>0</v>
      </c>
      <c r="J341" s="1">
        <v>0.1</v>
      </c>
      <c r="K341" s="52" t="s">
        <v>0</v>
      </c>
      <c r="L341" s="7" t="s">
        <v>0</v>
      </c>
    </row>
    <row r="342" spans="1:12" ht="14.5" x14ac:dyDescent="0.35">
      <c r="A342" s="45">
        <v>88360</v>
      </c>
      <c r="B342" s="2" t="s">
        <v>508</v>
      </c>
      <c r="C342" s="53" t="s">
        <v>505</v>
      </c>
      <c r="D342" s="1">
        <v>0.91666666666666663</v>
      </c>
      <c r="E342" s="1" t="s">
        <v>4</v>
      </c>
      <c r="F342" s="1" t="s">
        <v>1197</v>
      </c>
      <c r="G342" s="1" t="s">
        <v>4</v>
      </c>
      <c r="H342" s="1" t="s">
        <v>0</v>
      </c>
      <c r="I342" s="1" t="s">
        <v>0</v>
      </c>
      <c r="J342" s="1">
        <v>0.5</v>
      </c>
      <c r="K342" s="52">
        <v>50</v>
      </c>
      <c r="L342" s="8" t="s">
        <v>4</v>
      </c>
    </row>
    <row r="343" spans="1:12" ht="14.5" x14ac:dyDescent="0.35">
      <c r="A343" s="45">
        <v>850101</v>
      </c>
      <c r="B343" s="2" t="s">
        <v>506</v>
      </c>
      <c r="C343" s="53" t="s">
        <v>503</v>
      </c>
      <c r="D343" s="1" t="s">
        <v>0</v>
      </c>
      <c r="E343" s="1" t="s">
        <v>0</v>
      </c>
      <c r="F343" s="1" t="s">
        <v>0</v>
      </c>
      <c r="G343" s="1" t="s">
        <v>0</v>
      </c>
      <c r="H343" s="1" t="s">
        <v>0</v>
      </c>
      <c r="I343" s="1" t="s">
        <v>0</v>
      </c>
      <c r="J343" s="1">
        <v>0.29166666666666669</v>
      </c>
      <c r="K343" s="9" t="s">
        <v>0</v>
      </c>
      <c r="L343" s="7" t="s">
        <v>0</v>
      </c>
    </row>
    <row r="344" spans="1:12" ht="14.5" x14ac:dyDescent="0.35">
      <c r="A344" s="45">
        <v>1000568</v>
      </c>
      <c r="B344" s="2" t="s">
        <v>504</v>
      </c>
      <c r="C344" s="53" t="s">
        <v>501</v>
      </c>
      <c r="D344" s="1" t="s">
        <v>1198</v>
      </c>
      <c r="E344" s="1" t="s">
        <v>3</v>
      </c>
      <c r="F344" s="1">
        <v>7.1428571428571425E-2</v>
      </c>
      <c r="G344" s="1" t="s">
        <v>3</v>
      </c>
      <c r="H344" s="1" t="s">
        <v>0</v>
      </c>
      <c r="I344" s="1" t="s">
        <v>0</v>
      </c>
      <c r="J344" s="1">
        <v>0.18857142857142858</v>
      </c>
      <c r="K344" s="8">
        <v>12</v>
      </c>
      <c r="L344" s="8" t="s">
        <v>3</v>
      </c>
    </row>
    <row r="345" spans="1:12" ht="14.5" x14ac:dyDescent="0.35">
      <c r="A345" s="45">
        <v>91137</v>
      </c>
      <c r="B345" s="2" t="s">
        <v>502</v>
      </c>
      <c r="C345" s="53" t="s">
        <v>499</v>
      </c>
      <c r="D345" s="1" t="s">
        <v>0</v>
      </c>
      <c r="E345" s="1" t="s">
        <v>0</v>
      </c>
      <c r="F345" s="1" t="s">
        <v>0</v>
      </c>
      <c r="G345" s="1" t="s">
        <v>0</v>
      </c>
      <c r="H345" s="1" t="s">
        <v>0</v>
      </c>
      <c r="I345" s="1" t="s">
        <v>0</v>
      </c>
      <c r="J345" s="1">
        <v>0.60952380952380958</v>
      </c>
      <c r="K345" s="1" t="s">
        <v>0</v>
      </c>
      <c r="L345" s="7" t="s">
        <v>0</v>
      </c>
    </row>
    <row r="346" spans="1:12" ht="14.5" x14ac:dyDescent="0.35">
      <c r="A346" s="45">
        <v>850099</v>
      </c>
      <c r="B346" s="2" t="s">
        <v>500</v>
      </c>
      <c r="C346" s="53" t="s">
        <v>497</v>
      </c>
      <c r="D346" s="1" t="s">
        <v>0</v>
      </c>
      <c r="E346" s="1" t="s">
        <v>0</v>
      </c>
      <c r="F346" s="1" t="s">
        <v>0</v>
      </c>
      <c r="G346" s="1" t="s">
        <v>0</v>
      </c>
      <c r="H346" s="1" t="s">
        <v>0</v>
      </c>
      <c r="I346" s="1" t="s">
        <v>0</v>
      </c>
      <c r="J346" s="1">
        <v>0.38636363636363635</v>
      </c>
      <c r="K346" s="9" t="s">
        <v>0</v>
      </c>
      <c r="L346" s="7" t="s">
        <v>0</v>
      </c>
    </row>
    <row r="347" spans="1:12" ht="14.5" x14ac:dyDescent="0.35">
      <c r="A347" s="45">
        <v>873957</v>
      </c>
      <c r="B347" s="2" t="s">
        <v>498</v>
      </c>
      <c r="C347" s="53" t="s">
        <v>495</v>
      </c>
      <c r="D347" s="1" t="s">
        <v>0</v>
      </c>
      <c r="E347" s="1" t="s">
        <v>0</v>
      </c>
      <c r="F347" s="1" t="s">
        <v>0</v>
      </c>
      <c r="G347" s="1" t="s">
        <v>0</v>
      </c>
      <c r="H347" s="1" t="s">
        <v>0</v>
      </c>
      <c r="I347" s="1" t="s">
        <v>0</v>
      </c>
      <c r="J347" s="1" t="s">
        <v>0</v>
      </c>
      <c r="K347" s="9" t="s">
        <v>0</v>
      </c>
      <c r="L347" s="7" t="s">
        <v>0</v>
      </c>
    </row>
    <row r="348" spans="1:12" ht="14.5" x14ac:dyDescent="0.35">
      <c r="A348" s="45">
        <v>92610</v>
      </c>
      <c r="B348" s="2" t="s">
        <v>496</v>
      </c>
      <c r="C348" s="53" t="s">
        <v>493</v>
      </c>
      <c r="D348" s="1" t="s">
        <v>1198</v>
      </c>
      <c r="E348" s="1" t="s">
        <v>3</v>
      </c>
      <c r="F348" s="1">
        <v>7.6923076923076927E-2</v>
      </c>
      <c r="G348" s="1" t="s">
        <v>3</v>
      </c>
      <c r="H348" s="1" t="s">
        <v>0</v>
      </c>
      <c r="I348" s="1" t="s">
        <v>0</v>
      </c>
      <c r="J348" s="1">
        <v>0.51694915254237284</v>
      </c>
      <c r="K348" s="8">
        <v>44</v>
      </c>
      <c r="L348" s="8" t="s">
        <v>4</v>
      </c>
    </row>
    <row r="349" spans="1:12" ht="14.5" x14ac:dyDescent="0.35">
      <c r="A349" s="45">
        <v>92879</v>
      </c>
      <c r="B349" s="2" t="s">
        <v>494</v>
      </c>
      <c r="C349" s="53" t="s">
        <v>491</v>
      </c>
      <c r="D349" s="1">
        <v>0.92307692307692313</v>
      </c>
      <c r="E349" s="1" t="s">
        <v>4</v>
      </c>
      <c r="F349" s="1" t="s">
        <v>1197</v>
      </c>
      <c r="G349" s="1" t="s">
        <v>4</v>
      </c>
      <c r="H349" s="1" t="s">
        <v>0</v>
      </c>
      <c r="I349" s="1" t="s">
        <v>0</v>
      </c>
      <c r="J349" s="1">
        <v>0.52777777777777779</v>
      </c>
      <c r="K349" s="8">
        <v>53</v>
      </c>
      <c r="L349" s="8" t="s">
        <v>4</v>
      </c>
    </row>
    <row r="350" spans="1:12" ht="14.5" x14ac:dyDescent="0.35">
      <c r="A350" s="45">
        <v>1000560</v>
      </c>
      <c r="B350" s="2" t="s">
        <v>492</v>
      </c>
      <c r="C350" s="53" t="s">
        <v>489</v>
      </c>
      <c r="D350" s="1" t="s">
        <v>0</v>
      </c>
      <c r="E350" s="1" t="s">
        <v>0</v>
      </c>
      <c r="F350" s="1" t="s">
        <v>0</v>
      </c>
      <c r="G350" s="1" t="s">
        <v>0</v>
      </c>
      <c r="H350" s="1" t="s">
        <v>0</v>
      </c>
      <c r="I350" s="1" t="s">
        <v>0</v>
      </c>
      <c r="J350" s="1">
        <v>0.2978723404255319</v>
      </c>
      <c r="K350" s="9" t="s">
        <v>0</v>
      </c>
      <c r="L350" s="7" t="s">
        <v>0</v>
      </c>
    </row>
    <row r="351" spans="1:12" ht="14.5" x14ac:dyDescent="0.35">
      <c r="A351" s="45">
        <v>92730</v>
      </c>
      <c r="B351" s="2" t="s">
        <v>490</v>
      </c>
      <c r="C351" s="53" t="s">
        <v>487</v>
      </c>
      <c r="D351" s="1">
        <v>0.88461538461538458</v>
      </c>
      <c r="E351" s="1" t="s">
        <v>4</v>
      </c>
      <c r="F351" s="1">
        <v>0.14285714285714285</v>
      </c>
      <c r="G351" s="1" t="s">
        <v>3</v>
      </c>
      <c r="H351" s="1" t="s">
        <v>0</v>
      </c>
      <c r="I351" s="1" t="s">
        <v>0</v>
      </c>
      <c r="J351" s="1">
        <v>0.44106463878326996</v>
      </c>
      <c r="K351" s="8">
        <v>30</v>
      </c>
      <c r="L351" s="8" t="s">
        <v>4</v>
      </c>
    </row>
    <row r="352" spans="1:12" ht="14.5" x14ac:dyDescent="0.35">
      <c r="A352" s="45">
        <v>4266</v>
      </c>
      <c r="B352" s="2" t="s">
        <v>488</v>
      </c>
      <c r="C352" s="53" t="s">
        <v>485</v>
      </c>
      <c r="D352" s="1">
        <v>0.88888888888888884</v>
      </c>
      <c r="E352" s="1" t="s">
        <v>4</v>
      </c>
      <c r="F352" s="1">
        <v>3.3898305084745763E-2</v>
      </c>
      <c r="G352" s="1" t="s">
        <v>4</v>
      </c>
      <c r="H352" s="1" t="s">
        <v>0</v>
      </c>
      <c r="I352" s="1" t="s">
        <v>0</v>
      </c>
      <c r="J352" s="1">
        <v>0.23529411764705882</v>
      </c>
      <c r="K352" s="52">
        <v>20.139581256231306</v>
      </c>
      <c r="L352" s="8" t="s">
        <v>3</v>
      </c>
    </row>
    <row r="353" spans="1:12" ht="14.5" x14ac:dyDescent="0.35">
      <c r="A353" s="45">
        <v>4216</v>
      </c>
      <c r="B353" s="2" t="s">
        <v>486</v>
      </c>
      <c r="C353" s="53" t="s">
        <v>483</v>
      </c>
      <c r="D353" s="1" t="s">
        <v>0</v>
      </c>
      <c r="E353" s="1" t="s">
        <v>0</v>
      </c>
      <c r="F353" s="1" t="s">
        <v>0</v>
      </c>
      <c r="G353" s="1" t="s">
        <v>0</v>
      </c>
      <c r="H353" s="1" t="s">
        <v>0</v>
      </c>
      <c r="I353" s="1" t="s">
        <v>0</v>
      </c>
      <c r="J353" s="1" t="s">
        <v>0</v>
      </c>
      <c r="K353" s="1" t="s">
        <v>0</v>
      </c>
      <c r="L353" s="7" t="s">
        <v>0</v>
      </c>
    </row>
    <row r="354" spans="1:12" ht="14.5" x14ac:dyDescent="0.35">
      <c r="A354" s="45">
        <v>10968</v>
      </c>
      <c r="B354" s="2" t="s">
        <v>484</v>
      </c>
      <c r="C354" s="53" t="s">
        <v>481</v>
      </c>
      <c r="D354" s="1" t="s">
        <v>0</v>
      </c>
      <c r="E354" s="1" t="s">
        <v>0</v>
      </c>
      <c r="F354" s="1" t="s">
        <v>0</v>
      </c>
      <c r="G354" s="1" t="s">
        <v>0</v>
      </c>
      <c r="H354" s="1" t="s">
        <v>0</v>
      </c>
      <c r="I354" s="1" t="s">
        <v>0</v>
      </c>
      <c r="J354" s="1">
        <v>0.5</v>
      </c>
      <c r="K354" s="1" t="s">
        <v>0</v>
      </c>
      <c r="L354" s="7" t="s">
        <v>0</v>
      </c>
    </row>
    <row r="355" spans="1:12" ht="14.5" x14ac:dyDescent="0.35">
      <c r="A355" s="45">
        <v>92657</v>
      </c>
      <c r="B355" s="2" t="s">
        <v>482</v>
      </c>
      <c r="C355" s="53" t="s">
        <v>479</v>
      </c>
      <c r="D355" s="1" t="s">
        <v>0</v>
      </c>
      <c r="E355" s="1" t="s">
        <v>0</v>
      </c>
      <c r="F355" s="1" t="s">
        <v>0</v>
      </c>
      <c r="G355" s="1" t="s">
        <v>0</v>
      </c>
      <c r="H355" s="1" t="s">
        <v>0</v>
      </c>
      <c r="I355" s="1" t="s">
        <v>0</v>
      </c>
      <c r="J355" s="1">
        <v>0.56198347107438018</v>
      </c>
      <c r="K355" s="9" t="s">
        <v>0</v>
      </c>
      <c r="L355" s="7" t="s">
        <v>0</v>
      </c>
    </row>
    <row r="356" spans="1:12" ht="14.5" x14ac:dyDescent="0.35">
      <c r="A356" s="45">
        <v>4281</v>
      </c>
      <c r="B356" s="2" t="s">
        <v>480</v>
      </c>
      <c r="C356" s="53" t="s">
        <v>477</v>
      </c>
      <c r="D356" s="1">
        <v>0.94578313253012047</v>
      </c>
      <c r="E356" s="1" t="s">
        <v>4</v>
      </c>
      <c r="F356" s="1">
        <v>0.05</v>
      </c>
      <c r="G356" s="1" t="s">
        <v>4</v>
      </c>
      <c r="H356" s="1">
        <v>0.35294117647058826</v>
      </c>
      <c r="I356" s="1" t="s">
        <v>4</v>
      </c>
      <c r="J356" s="1">
        <v>0.29261155815654716</v>
      </c>
      <c r="K356" s="52">
        <v>24.261155815654718</v>
      </c>
      <c r="L356" s="8" t="s">
        <v>3</v>
      </c>
    </row>
    <row r="357" spans="1:12" ht="14.5" x14ac:dyDescent="0.35">
      <c r="A357" s="45">
        <v>79050</v>
      </c>
      <c r="B357" s="2" t="s">
        <v>478</v>
      </c>
      <c r="C357" s="53" t="s">
        <v>475</v>
      </c>
      <c r="D357" s="1" t="s">
        <v>0</v>
      </c>
      <c r="E357" s="1" t="s">
        <v>0</v>
      </c>
      <c r="F357" s="1" t="s">
        <v>0</v>
      </c>
      <c r="G357" s="1" t="s">
        <v>0</v>
      </c>
      <c r="H357" s="1" t="s">
        <v>0</v>
      </c>
      <c r="I357" s="1" t="s">
        <v>0</v>
      </c>
      <c r="J357" s="1" t="s">
        <v>0</v>
      </c>
      <c r="K357" s="1" t="s">
        <v>0</v>
      </c>
      <c r="L357" s="7" t="s">
        <v>0</v>
      </c>
    </row>
    <row r="358" spans="1:12" ht="14.5" x14ac:dyDescent="0.35">
      <c r="A358" s="45">
        <v>4374</v>
      </c>
      <c r="B358" s="2" t="s">
        <v>476</v>
      </c>
      <c r="C358" s="53" t="s">
        <v>473</v>
      </c>
      <c r="D358" s="1" t="s">
        <v>0</v>
      </c>
      <c r="E358" s="1" t="s">
        <v>0</v>
      </c>
      <c r="F358" s="1" t="s">
        <v>0</v>
      </c>
      <c r="G358" s="1" t="s">
        <v>0</v>
      </c>
      <c r="H358" s="1" t="s">
        <v>0</v>
      </c>
      <c r="I358" s="1" t="s">
        <v>0</v>
      </c>
      <c r="J358" s="1">
        <v>0.25925925925925924</v>
      </c>
      <c r="K358" s="1" t="s">
        <v>0</v>
      </c>
      <c r="L358" s="7" t="s">
        <v>0</v>
      </c>
    </row>
    <row r="359" spans="1:12" ht="14.5" x14ac:dyDescent="0.35">
      <c r="A359" s="45">
        <v>4278</v>
      </c>
      <c r="B359" s="2" t="s">
        <v>474</v>
      </c>
      <c r="C359" s="53" t="s">
        <v>471</v>
      </c>
      <c r="D359" s="1">
        <v>0.94174757281553401</v>
      </c>
      <c r="E359" s="1" t="s">
        <v>4</v>
      </c>
      <c r="F359" s="1">
        <v>4.3010752688172046E-2</v>
      </c>
      <c r="G359" s="1" t="s">
        <v>4</v>
      </c>
      <c r="H359" s="1" t="s">
        <v>0</v>
      </c>
      <c r="I359" s="1" t="s">
        <v>0</v>
      </c>
      <c r="J359" s="1">
        <v>8.169440242057488E-2</v>
      </c>
      <c r="K359" s="52">
        <v>3.8683649732402832</v>
      </c>
      <c r="L359" s="8" t="s">
        <v>3</v>
      </c>
    </row>
    <row r="360" spans="1:12" ht="14.5" x14ac:dyDescent="0.35">
      <c r="A360" s="45">
        <v>4270</v>
      </c>
      <c r="B360" s="2" t="s">
        <v>472</v>
      </c>
      <c r="C360" s="53" t="s">
        <v>469</v>
      </c>
      <c r="D360" s="1">
        <v>0.67741935483870963</v>
      </c>
      <c r="E360" s="1" t="s">
        <v>4</v>
      </c>
      <c r="F360" s="1">
        <v>0.1</v>
      </c>
      <c r="G360" s="1" t="s">
        <v>3</v>
      </c>
      <c r="H360" s="1" t="s">
        <v>0</v>
      </c>
      <c r="I360" s="1" t="s">
        <v>0</v>
      </c>
      <c r="J360" s="1">
        <v>0.39795918367346939</v>
      </c>
      <c r="K360" s="52">
        <v>29.795918367346943</v>
      </c>
      <c r="L360" s="8" t="s">
        <v>4</v>
      </c>
    </row>
    <row r="361" spans="1:12" ht="14.5" x14ac:dyDescent="0.35">
      <c r="A361" s="45">
        <v>91935</v>
      </c>
      <c r="B361" s="2" t="s">
        <v>470</v>
      </c>
      <c r="C361" s="53" t="s">
        <v>467</v>
      </c>
      <c r="D361" s="1" t="s">
        <v>0</v>
      </c>
      <c r="E361" s="1" t="s">
        <v>0</v>
      </c>
      <c r="F361" s="1" t="s">
        <v>0</v>
      </c>
      <c r="G361" s="1" t="s">
        <v>0</v>
      </c>
      <c r="H361" s="1" t="s">
        <v>0</v>
      </c>
      <c r="I361" s="1" t="s">
        <v>0</v>
      </c>
      <c r="J361" s="1" t="s">
        <v>0</v>
      </c>
      <c r="K361" s="9" t="s">
        <v>0</v>
      </c>
      <c r="L361" s="7" t="s">
        <v>0</v>
      </c>
    </row>
    <row r="362" spans="1:12" ht="14.5" x14ac:dyDescent="0.35">
      <c r="A362" s="45">
        <v>4199</v>
      </c>
      <c r="B362" s="2" t="s">
        <v>468</v>
      </c>
      <c r="C362" s="53" t="s">
        <v>465</v>
      </c>
      <c r="D362" s="1" t="s">
        <v>0</v>
      </c>
      <c r="E362" s="1" t="s">
        <v>0</v>
      </c>
      <c r="F362" s="1" t="s">
        <v>0</v>
      </c>
      <c r="G362" s="1" t="s">
        <v>0</v>
      </c>
      <c r="H362" s="1" t="s">
        <v>0</v>
      </c>
      <c r="I362" s="1" t="s">
        <v>0</v>
      </c>
      <c r="J362" s="1">
        <v>9.0909090909090912E-2</v>
      </c>
      <c r="K362" s="52" t="s">
        <v>0</v>
      </c>
      <c r="L362" s="7" t="s">
        <v>0</v>
      </c>
    </row>
    <row r="363" spans="1:12" ht="14.5" x14ac:dyDescent="0.35">
      <c r="A363" s="45">
        <v>4439</v>
      </c>
      <c r="B363" s="2" t="s">
        <v>466</v>
      </c>
      <c r="C363" s="53" t="s">
        <v>463</v>
      </c>
      <c r="D363" s="1" t="s">
        <v>0</v>
      </c>
      <c r="E363" s="1" t="s">
        <v>0</v>
      </c>
      <c r="F363" s="1" t="s">
        <v>0</v>
      </c>
      <c r="G363" s="1" t="s">
        <v>0</v>
      </c>
      <c r="H363" s="1" t="s">
        <v>0</v>
      </c>
      <c r="I363" s="1" t="s">
        <v>0</v>
      </c>
      <c r="J363" s="1">
        <v>0.29032258064516131</v>
      </c>
      <c r="K363" s="1" t="s">
        <v>0</v>
      </c>
      <c r="L363" s="7" t="s">
        <v>0</v>
      </c>
    </row>
    <row r="364" spans="1:12" ht="14.5" x14ac:dyDescent="0.35">
      <c r="A364" s="45">
        <v>4404</v>
      </c>
      <c r="B364" s="2" t="s">
        <v>464</v>
      </c>
      <c r="C364" s="53" t="s">
        <v>461</v>
      </c>
      <c r="D364" s="1">
        <v>0.80379746835443033</v>
      </c>
      <c r="E364" s="1" t="s">
        <v>4</v>
      </c>
      <c r="F364" s="1">
        <v>5.2631578947368418E-2</v>
      </c>
      <c r="G364" s="1" t="s">
        <v>4</v>
      </c>
      <c r="H364" s="1">
        <v>0.46153846153846156</v>
      </c>
      <c r="I364" s="1" t="s">
        <v>3</v>
      </c>
      <c r="J364" s="1">
        <v>0.21104294478527608</v>
      </c>
      <c r="K364" s="52">
        <v>15.841136583790766</v>
      </c>
      <c r="L364" s="8" t="s">
        <v>3</v>
      </c>
    </row>
    <row r="365" spans="1:12" ht="14.5" x14ac:dyDescent="0.35">
      <c r="A365" s="45">
        <v>4314</v>
      </c>
      <c r="B365" s="2" t="s">
        <v>462</v>
      </c>
      <c r="C365" s="53" t="s">
        <v>459</v>
      </c>
      <c r="D365" s="1" t="s">
        <v>0</v>
      </c>
      <c r="E365" s="1" t="s">
        <v>0</v>
      </c>
      <c r="F365" s="1" t="s">
        <v>0</v>
      </c>
      <c r="G365" s="1" t="s">
        <v>0</v>
      </c>
      <c r="H365" s="1" t="s">
        <v>0</v>
      </c>
      <c r="I365" s="1" t="s">
        <v>0</v>
      </c>
      <c r="J365" s="1" t="s">
        <v>0</v>
      </c>
      <c r="K365" s="1" t="s">
        <v>0</v>
      </c>
      <c r="L365" s="7" t="s">
        <v>0</v>
      </c>
    </row>
    <row r="366" spans="1:12" ht="14.5" x14ac:dyDescent="0.35">
      <c r="A366" s="45">
        <v>1000313</v>
      </c>
      <c r="B366" s="2" t="s">
        <v>460</v>
      </c>
      <c r="C366" s="53" t="s">
        <v>457</v>
      </c>
      <c r="D366" s="1" t="s">
        <v>0</v>
      </c>
      <c r="E366" s="1" t="s">
        <v>0</v>
      </c>
      <c r="F366" s="1" t="s">
        <v>0</v>
      </c>
      <c r="G366" s="1" t="s">
        <v>0</v>
      </c>
      <c r="H366" s="1" t="s">
        <v>0</v>
      </c>
      <c r="I366" s="1" t="s">
        <v>0</v>
      </c>
      <c r="J366" s="1" t="s">
        <v>0</v>
      </c>
      <c r="K366" s="9" t="s">
        <v>0</v>
      </c>
      <c r="L366" s="7" t="s">
        <v>0</v>
      </c>
    </row>
    <row r="367" spans="1:12" ht="14.5" x14ac:dyDescent="0.35">
      <c r="A367" s="45">
        <v>4234</v>
      </c>
      <c r="B367" s="2" t="s">
        <v>458</v>
      </c>
      <c r="C367" s="53" t="s">
        <v>455</v>
      </c>
      <c r="D367" s="1" t="s">
        <v>0</v>
      </c>
      <c r="E367" s="1" t="s">
        <v>0</v>
      </c>
      <c r="F367" s="1" t="s">
        <v>0</v>
      </c>
      <c r="G367" s="1" t="s">
        <v>0</v>
      </c>
      <c r="H367" s="1" t="s">
        <v>0</v>
      </c>
      <c r="I367" s="1" t="s">
        <v>0</v>
      </c>
      <c r="J367" s="1">
        <v>6.25E-2</v>
      </c>
      <c r="K367" s="52" t="s">
        <v>0</v>
      </c>
      <c r="L367" s="7" t="s">
        <v>0</v>
      </c>
    </row>
    <row r="368" spans="1:12" ht="14.5" x14ac:dyDescent="0.35">
      <c r="A368" s="45">
        <v>79540</v>
      </c>
      <c r="B368" s="2" t="s">
        <v>456</v>
      </c>
      <c r="C368" s="53" t="s">
        <v>453</v>
      </c>
      <c r="D368" s="1" t="s">
        <v>0</v>
      </c>
      <c r="E368" s="1" t="s">
        <v>0</v>
      </c>
      <c r="F368" s="1" t="s">
        <v>0</v>
      </c>
      <c r="G368" s="1" t="s">
        <v>0</v>
      </c>
      <c r="H368" s="1" t="s">
        <v>0</v>
      </c>
      <c r="I368" s="1" t="s">
        <v>0</v>
      </c>
      <c r="J368" s="1" t="s">
        <v>0</v>
      </c>
      <c r="K368" s="1" t="s">
        <v>0</v>
      </c>
      <c r="L368" s="7" t="s">
        <v>0</v>
      </c>
    </row>
    <row r="369" spans="1:12" ht="14.5" x14ac:dyDescent="0.35">
      <c r="A369" s="45">
        <v>4441</v>
      </c>
      <c r="B369" s="2" t="s">
        <v>454</v>
      </c>
      <c r="C369" s="53" t="s">
        <v>451</v>
      </c>
      <c r="D369" s="1">
        <v>0.82926829268292679</v>
      </c>
      <c r="E369" s="1" t="s">
        <v>4</v>
      </c>
      <c r="F369" s="1" t="s">
        <v>1197</v>
      </c>
      <c r="G369" s="1" t="s">
        <v>4</v>
      </c>
      <c r="H369" s="1" t="s">
        <v>0</v>
      </c>
      <c r="I369" s="1" t="s">
        <v>0</v>
      </c>
      <c r="J369" s="1">
        <v>9.9576271186440676E-2</v>
      </c>
      <c r="K369" s="52">
        <v>9.9576271186440675</v>
      </c>
      <c r="L369" s="8" t="s">
        <v>3</v>
      </c>
    </row>
    <row r="370" spans="1:12" ht="14.5" x14ac:dyDescent="0.35">
      <c r="A370" s="45">
        <v>4435</v>
      </c>
      <c r="B370" s="2" t="s">
        <v>452</v>
      </c>
      <c r="C370" s="53" t="s">
        <v>449</v>
      </c>
      <c r="D370" s="1" t="s">
        <v>0</v>
      </c>
      <c r="E370" s="1" t="s">
        <v>0</v>
      </c>
      <c r="F370" s="1" t="s">
        <v>0</v>
      </c>
      <c r="G370" s="1" t="s">
        <v>0</v>
      </c>
      <c r="H370" s="1" t="s">
        <v>0</v>
      </c>
      <c r="I370" s="1" t="s">
        <v>0</v>
      </c>
      <c r="J370" s="1" t="s">
        <v>0</v>
      </c>
      <c r="K370" s="1" t="s">
        <v>0</v>
      </c>
      <c r="L370" s="7" t="s">
        <v>0</v>
      </c>
    </row>
    <row r="371" spans="1:12" ht="14.5" x14ac:dyDescent="0.35">
      <c r="A371" s="45">
        <v>10965</v>
      </c>
      <c r="B371" s="2" t="s">
        <v>450</v>
      </c>
      <c r="C371" s="53" t="s">
        <v>447</v>
      </c>
      <c r="D371" s="1" t="s">
        <v>0</v>
      </c>
      <c r="E371" s="1" t="s">
        <v>0</v>
      </c>
      <c r="F371" s="1" t="s">
        <v>0</v>
      </c>
      <c r="G371" s="1" t="s">
        <v>0</v>
      </c>
      <c r="H371" s="1" t="s">
        <v>0</v>
      </c>
      <c r="I371" s="1" t="s">
        <v>0</v>
      </c>
      <c r="J371" s="1">
        <v>0.3</v>
      </c>
      <c r="K371" s="1" t="s">
        <v>0</v>
      </c>
      <c r="L371" s="7" t="s">
        <v>0</v>
      </c>
    </row>
    <row r="372" spans="1:12" ht="14.5" x14ac:dyDescent="0.35">
      <c r="A372" s="45">
        <v>90861</v>
      </c>
      <c r="B372" s="2" t="s">
        <v>448</v>
      </c>
      <c r="C372" s="53" t="s">
        <v>445</v>
      </c>
      <c r="D372" s="1" t="s">
        <v>0</v>
      </c>
      <c r="E372" s="1" t="s">
        <v>0</v>
      </c>
      <c r="F372" s="1" t="s">
        <v>0</v>
      </c>
      <c r="G372" s="1" t="s">
        <v>0</v>
      </c>
      <c r="H372" s="1" t="s">
        <v>0</v>
      </c>
      <c r="I372" s="1" t="s">
        <v>0</v>
      </c>
      <c r="J372" s="1">
        <v>0.15686274509803921</v>
      </c>
      <c r="K372" s="52" t="s">
        <v>0</v>
      </c>
      <c r="L372" s="7" t="s">
        <v>0</v>
      </c>
    </row>
    <row r="373" spans="1:12" ht="14.5" x14ac:dyDescent="0.35">
      <c r="A373" s="45">
        <v>79499</v>
      </c>
      <c r="B373" s="2" t="s">
        <v>446</v>
      </c>
      <c r="C373" s="53" t="s">
        <v>1179</v>
      </c>
      <c r="D373" s="1" t="s">
        <v>0</v>
      </c>
      <c r="E373" s="1" t="s">
        <v>0</v>
      </c>
      <c r="F373" s="1" t="s">
        <v>0</v>
      </c>
      <c r="G373" s="1" t="s">
        <v>0</v>
      </c>
      <c r="H373" s="1" t="s">
        <v>0</v>
      </c>
      <c r="I373" s="1" t="s">
        <v>0</v>
      </c>
      <c r="J373" s="1">
        <v>0.45</v>
      </c>
      <c r="K373" s="1" t="s">
        <v>0</v>
      </c>
      <c r="L373" s="7" t="s">
        <v>0</v>
      </c>
    </row>
    <row r="374" spans="1:12" ht="14.5" x14ac:dyDescent="0.35">
      <c r="A374" s="45">
        <v>4473</v>
      </c>
      <c r="B374" s="2" t="s">
        <v>444</v>
      </c>
      <c r="C374" s="53" t="s">
        <v>443</v>
      </c>
      <c r="D374" s="1" t="s">
        <v>0</v>
      </c>
      <c r="E374" s="1" t="s">
        <v>0</v>
      </c>
      <c r="F374" s="1" t="s">
        <v>0</v>
      </c>
      <c r="G374" s="1" t="s">
        <v>0</v>
      </c>
      <c r="H374" s="1" t="s">
        <v>0</v>
      </c>
      <c r="I374" s="1" t="s">
        <v>0</v>
      </c>
      <c r="J374" s="1">
        <v>9.375E-2</v>
      </c>
      <c r="K374" s="52" t="s">
        <v>0</v>
      </c>
      <c r="L374" s="7" t="s">
        <v>0</v>
      </c>
    </row>
    <row r="375" spans="1:12" ht="14.5" x14ac:dyDescent="0.35">
      <c r="A375" s="45">
        <v>81174</v>
      </c>
      <c r="B375" s="2" t="s">
        <v>442</v>
      </c>
      <c r="C375" s="53" t="s">
        <v>441</v>
      </c>
      <c r="D375" s="1" t="s">
        <v>0</v>
      </c>
      <c r="E375" s="1" t="s">
        <v>0</v>
      </c>
      <c r="F375" s="1" t="s">
        <v>0</v>
      </c>
      <c r="G375" s="1" t="s">
        <v>0</v>
      </c>
      <c r="H375" s="1" t="s">
        <v>0</v>
      </c>
      <c r="I375" s="1" t="s">
        <v>0</v>
      </c>
      <c r="J375" s="1" t="s">
        <v>0</v>
      </c>
      <c r="K375" s="1" t="s">
        <v>0</v>
      </c>
      <c r="L375" s="7" t="s">
        <v>0</v>
      </c>
    </row>
    <row r="376" spans="1:12" ht="14.5" x14ac:dyDescent="0.35">
      <c r="A376" s="45">
        <v>4163</v>
      </c>
      <c r="B376" s="2" t="s">
        <v>440</v>
      </c>
      <c r="C376" s="53" t="s">
        <v>439</v>
      </c>
      <c r="D376" s="1" t="s">
        <v>0</v>
      </c>
      <c r="E376" s="1" t="s">
        <v>0</v>
      </c>
      <c r="F376" s="1" t="s">
        <v>0</v>
      </c>
      <c r="G376" s="1" t="s">
        <v>0</v>
      </c>
      <c r="H376" s="1" t="s">
        <v>0</v>
      </c>
      <c r="I376" s="1" t="s">
        <v>0</v>
      </c>
      <c r="J376" s="1" t="s">
        <v>1197</v>
      </c>
      <c r="K376" s="52" t="s">
        <v>0</v>
      </c>
      <c r="L376" s="7" t="s">
        <v>0</v>
      </c>
    </row>
    <row r="377" spans="1:12" ht="14.5" x14ac:dyDescent="0.35">
      <c r="A377" s="45">
        <v>4181</v>
      </c>
      <c r="B377" s="2" t="s">
        <v>438</v>
      </c>
      <c r="C377" s="53" t="s">
        <v>437</v>
      </c>
      <c r="D377" s="1" t="s">
        <v>0</v>
      </c>
      <c r="E377" s="1" t="s">
        <v>0</v>
      </c>
      <c r="F377" s="1" t="s">
        <v>0</v>
      </c>
      <c r="G377" s="1" t="s">
        <v>0</v>
      </c>
      <c r="H377" s="1" t="s">
        <v>0</v>
      </c>
      <c r="I377" s="1" t="s">
        <v>0</v>
      </c>
      <c r="J377" s="1" t="s">
        <v>0</v>
      </c>
      <c r="K377" s="1" t="s">
        <v>0</v>
      </c>
      <c r="L377" s="7" t="s">
        <v>0</v>
      </c>
    </row>
    <row r="378" spans="1:12" ht="14.5" x14ac:dyDescent="0.35">
      <c r="A378" s="45">
        <v>4235</v>
      </c>
      <c r="B378" s="2" t="s">
        <v>436</v>
      </c>
      <c r="C378" s="53" t="s">
        <v>435</v>
      </c>
      <c r="D378" s="1">
        <v>0.76619718309859153</v>
      </c>
      <c r="E378" s="1" t="s">
        <v>4</v>
      </c>
      <c r="F378" s="1">
        <v>5.4216867469879519E-2</v>
      </c>
      <c r="G378" s="1" t="s">
        <v>4</v>
      </c>
      <c r="H378" s="1">
        <v>0.55319148936170215</v>
      </c>
      <c r="I378" s="1" t="s">
        <v>3</v>
      </c>
      <c r="J378" s="1">
        <v>0.25409836065573771</v>
      </c>
      <c r="K378" s="52">
        <v>19.988149318585819</v>
      </c>
      <c r="L378" s="8" t="s">
        <v>3</v>
      </c>
    </row>
    <row r="379" spans="1:12" ht="14.5" x14ac:dyDescent="0.35">
      <c r="A379" s="45">
        <v>5181</v>
      </c>
      <c r="B379" s="2" t="s">
        <v>434</v>
      </c>
      <c r="C379" s="53" t="s">
        <v>433</v>
      </c>
      <c r="D379" s="1" t="s">
        <v>0</v>
      </c>
      <c r="E379" s="1" t="s">
        <v>0</v>
      </c>
      <c r="F379" s="1" t="s">
        <v>0</v>
      </c>
      <c r="G379" s="1" t="s">
        <v>0</v>
      </c>
      <c r="H379" s="1" t="s">
        <v>0</v>
      </c>
      <c r="I379" s="1" t="s">
        <v>0</v>
      </c>
      <c r="J379" s="1">
        <v>0.35294117647058826</v>
      </c>
      <c r="K379" s="1" t="s">
        <v>0</v>
      </c>
      <c r="L379" s="7" t="s">
        <v>0</v>
      </c>
    </row>
    <row r="380" spans="1:12" ht="14.5" x14ac:dyDescent="0.35">
      <c r="A380" s="45">
        <v>4463</v>
      </c>
      <c r="B380" s="2" t="s">
        <v>432</v>
      </c>
      <c r="C380" s="53" t="s">
        <v>431</v>
      </c>
      <c r="D380" s="1" t="s">
        <v>0</v>
      </c>
      <c r="E380" s="1" t="s">
        <v>0</v>
      </c>
      <c r="F380" s="1" t="s">
        <v>0</v>
      </c>
      <c r="G380" s="1" t="s">
        <v>0</v>
      </c>
      <c r="H380" s="1" t="s">
        <v>0</v>
      </c>
      <c r="I380" s="1" t="s">
        <v>0</v>
      </c>
      <c r="J380" s="1">
        <v>0.45</v>
      </c>
      <c r="K380" s="1" t="s">
        <v>0</v>
      </c>
      <c r="L380" s="7" t="s">
        <v>0</v>
      </c>
    </row>
    <row r="381" spans="1:12" ht="14.5" x14ac:dyDescent="0.35">
      <c r="A381" s="45">
        <v>4211</v>
      </c>
      <c r="B381" s="2" t="s">
        <v>430</v>
      </c>
      <c r="C381" s="53" t="s">
        <v>429</v>
      </c>
      <c r="D381" s="1">
        <v>0.81818181818181823</v>
      </c>
      <c r="E381" s="1" t="s">
        <v>4</v>
      </c>
      <c r="F381" s="1" t="s">
        <v>1197</v>
      </c>
      <c r="G381" s="1" t="s">
        <v>4</v>
      </c>
      <c r="H381" s="1" t="s">
        <v>0</v>
      </c>
      <c r="I381" s="1" t="s">
        <v>0</v>
      </c>
      <c r="J381" s="1">
        <v>4.3859649122807015E-2</v>
      </c>
      <c r="K381" s="52">
        <v>4.3859649122807012</v>
      </c>
      <c r="L381" s="8" t="s">
        <v>3</v>
      </c>
    </row>
    <row r="382" spans="1:12" ht="14.5" x14ac:dyDescent="0.35">
      <c r="A382" s="45">
        <v>79207</v>
      </c>
      <c r="B382" s="2" t="s">
        <v>428</v>
      </c>
      <c r="C382" s="53" t="s">
        <v>427</v>
      </c>
      <c r="D382" s="1" t="s">
        <v>0</v>
      </c>
      <c r="E382" s="1" t="s">
        <v>0</v>
      </c>
      <c r="F382" s="1" t="s">
        <v>0</v>
      </c>
      <c r="G382" s="1" t="s">
        <v>0</v>
      </c>
      <c r="H382" s="1" t="s">
        <v>0</v>
      </c>
      <c r="I382" s="1" t="s">
        <v>0</v>
      </c>
      <c r="J382" s="1">
        <v>0.17647058823529413</v>
      </c>
      <c r="K382" s="52" t="s">
        <v>0</v>
      </c>
      <c r="L382" s="7" t="s">
        <v>0</v>
      </c>
    </row>
    <row r="383" spans="1:12" ht="14.5" x14ac:dyDescent="0.35">
      <c r="A383" s="45">
        <v>4493</v>
      </c>
      <c r="B383" s="2" t="s">
        <v>426</v>
      </c>
      <c r="C383" s="53" t="s">
        <v>425</v>
      </c>
      <c r="D383" s="1" t="s">
        <v>0</v>
      </c>
      <c r="E383" s="1" t="s">
        <v>0</v>
      </c>
      <c r="F383" s="1" t="s">
        <v>0</v>
      </c>
      <c r="G383" s="1" t="s">
        <v>0</v>
      </c>
      <c r="H383" s="1" t="s">
        <v>0</v>
      </c>
      <c r="I383" s="1" t="s">
        <v>0</v>
      </c>
      <c r="J383" s="1" t="s">
        <v>0</v>
      </c>
      <c r="K383" s="1" t="s">
        <v>0</v>
      </c>
      <c r="L383" s="7" t="s">
        <v>0</v>
      </c>
    </row>
    <row r="384" spans="1:12" ht="14.5" x14ac:dyDescent="0.35">
      <c r="A384" s="45">
        <v>4488</v>
      </c>
      <c r="B384" s="2" t="s">
        <v>424</v>
      </c>
      <c r="C384" s="53" t="s">
        <v>423</v>
      </c>
      <c r="D384" s="1" t="s">
        <v>0</v>
      </c>
      <c r="E384" s="1" t="s">
        <v>0</v>
      </c>
      <c r="F384" s="1" t="s">
        <v>0</v>
      </c>
      <c r="G384" s="1" t="s">
        <v>0</v>
      </c>
      <c r="H384" s="1" t="s">
        <v>0</v>
      </c>
      <c r="I384" s="1" t="s">
        <v>0</v>
      </c>
      <c r="J384" s="1">
        <v>0.70833333333333337</v>
      </c>
      <c r="K384" s="1" t="s">
        <v>0</v>
      </c>
      <c r="L384" s="7" t="s">
        <v>0</v>
      </c>
    </row>
    <row r="385" spans="1:12" ht="14.5" x14ac:dyDescent="0.35">
      <c r="A385" s="45">
        <v>85516</v>
      </c>
      <c r="B385" s="2" t="s">
        <v>422</v>
      </c>
      <c r="C385" s="53" t="s">
        <v>421</v>
      </c>
      <c r="D385" s="1" t="s">
        <v>0</v>
      </c>
      <c r="E385" s="1" t="s">
        <v>0</v>
      </c>
      <c r="F385" s="1" t="s">
        <v>0</v>
      </c>
      <c r="G385" s="1" t="s">
        <v>0</v>
      </c>
      <c r="H385" s="1" t="s">
        <v>0</v>
      </c>
      <c r="I385" s="1" t="s">
        <v>0</v>
      </c>
      <c r="J385" s="1" t="s">
        <v>0</v>
      </c>
      <c r="K385" s="1" t="s">
        <v>0</v>
      </c>
      <c r="L385" s="7" t="s">
        <v>0</v>
      </c>
    </row>
    <row r="386" spans="1:12" ht="14.5" x14ac:dyDescent="0.35">
      <c r="A386" s="45">
        <v>79498</v>
      </c>
      <c r="B386" s="2" t="s">
        <v>420</v>
      </c>
      <c r="C386" s="53" t="s">
        <v>419</v>
      </c>
      <c r="D386" s="1" t="s">
        <v>0</v>
      </c>
      <c r="E386" s="1" t="s">
        <v>0</v>
      </c>
      <c r="F386" s="1" t="s">
        <v>0</v>
      </c>
      <c r="G386" s="1" t="s">
        <v>0</v>
      </c>
      <c r="H386" s="1" t="s">
        <v>0</v>
      </c>
      <c r="I386" s="1" t="s">
        <v>0</v>
      </c>
      <c r="J386" s="1">
        <v>0.33333333333333331</v>
      </c>
      <c r="K386" s="1" t="s">
        <v>0</v>
      </c>
      <c r="L386" s="7" t="s">
        <v>0</v>
      </c>
    </row>
    <row r="387" spans="1:12" ht="14.5" x14ac:dyDescent="0.35">
      <c r="A387" s="45">
        <v>4379</v>
      </c>
      <c r="B387" s="2" t="s">
        <v>418</v>
      </c>
      <c r="C387" s="53" t="s">
        <v>417</v>
      </c>
      <c r="D387" s="1" t="s">
        <v>1198</v>
      </c>
      <c r="E387" s="1" t="s">
        <v>3</v>
      </c>
      <c r="F387" s="1" t="s">
        <v>1197</v>
      </c>
      <c r="G387" s="1" t="s">
        <v>4</v>
      </c>
      <c r="H387" s="1" t="s">
        <v>0</v>
      </c>
      <c r="I387" s="1" t="s">
        <v>0</v>
      </c>
      <c r="J387" s="1">
        <v>0.2413793103448276</v>
      </c>
      <c r="K387" s="52">
        <v>24.137931034482758</v>
      </c>
      <c r="L387" s="8" t="s">
        <v>3</v>
      </c>
    </row>
    <row r="388" spans="1:12" ht="14.5" x14ac:dyDescent="0.35">
      <c r="A388" s="45">
        <v>4503</v>
      </c>
      <c r="B388" s="2" t="s">
        <v>416</v>
      </c>
      <c r="C388" s="53" t="s">
        <v>415</v>
      </c>
      <c r="D388" s="1" t="s">
        <v>0</v>
      </c>
      <c r="E388" s="1" t="s">
        <v>0</v>
      </c>
      <c r="F388" s="1" t="s">
        <v>0</v>
      </c>
      <c r="G388" s="1" t="s">
        <v>0</v>
      </c>
      <c r="H388" s="1" t="s">
        <v>0</v>
      </c>
      <c r="I388" s="1" t="s">
        <v>0</v>
      </c>
      <c r="J388" s="1">
        <v>0.1875</v>
      </c>
      <c r="K388" s="1" t="s">
        <v>0</v>
      </c>
      <c r="L388" s="7" t="s">
        <v>0</v>
      </c>
    </row>
    <row r="389" spans="1:12" ht="14.5" x14ac:dyDescent="0.35">
      <c r="A389" s="45">
        <v>80011</v>
      </c>
      <c r="B389" s="2" t="s">
        <v>414</v>
      </c>
      <c r="C389" s="53" t="s">
        <v>413</v>
      </c>
      <c r="D389" s="1" t="s">
        <v>0</v>
      </c>
      <c r="E389" s="1" t="s">
        <v>0</v>
      </c>
      <c r="F389" s="1" t="s">
        <v>0</v>
      </c>
      <c r="G389" s="1" t="s">
        <v>0</v>
      </c>
      <c r="H389" s="1" t="s">
        <v>0</v>
      </c>
      <c r="I389" s="1" t="s">
        <v>0</v>
      </c>
      <c r="J389" s="1">
        <v>0.13333333333333333</v>
      </c>
      <c r="K389" s="52" t="s">
        <v>0</v>
      </c>
      <c r="L389" s="7" t="s">
        <v>0</v>
      </c>
    </row>
    <row r="390" spans="1:12" ht="14.5" x14ac:dyDescent="0.35">
      <c r="A390" s="45">
        <v>4359</v>
      </c>
      <c r="B390" s="2" t="s">
        <v>412</v>
      </c>
      <c r="C390" s="53" t="s">
        <v>411</v>
      </c>
      <c r="D390" s="1" t="s">
        <v>0</v>
      </c>
      <c r="E390" s="1" t="s">
        <v>0</v>
      </c>
      <c r="F390" s="1" t="s">
        <v>0</v>
      </c>
      <c r="G390" s="1" t="s">
        <v>0</v>
      </c>
      <c r="H390" s="1" t="s">
        <v>0</v>
      </c>
      <c r="I390" s="1" t="s">
        <v>0</v>
      </c>
      <c r="J390" s="1">
        <v>0.45454545454545453</v>
      </c>
      <c r="K390" s="1" t="s">
        <v>0</v>
      </c>
      <c r="L390" s="7" t="s">
        <v>0</v>
      </c>
    </row>
    <row r="391" spans="1:12" ht="14.5" x14ac:dyDescent="0.35">
      <c r="A391" s="45">
        <v>4363</v>
      </c>
      <c r="B391" s="2" t="s">
        <v>410</v>
      </c>
      <c r="C391" s="53" t="s">
        <v>409</v>
      </c>
      <c r="D391" s="1" t="s">
        <v>0</v>
      </c>
      <c r="E391" s="1" t="s">
        <v>0</v>
      </c>
      <c r="F391" s="1" t="s">
        <v>0</v>
      </c>
      <c r="G391" s="1" t="s">
        <v>0</v>
      </c>
      <c r="H391" s="1" t="s">
        <v>0</v>
      </c>
      <c r="I391" s="1" t="s">
        <v>0</v>
      </c>
      <c r="J391" s="1" t="s">
        <v>0</v>
      </c>
      <c r="K391" s="1" t="s">
        <v>0</v>
      </c>
      <c r="L391" s="7" t="s">
        <v>0</v>
      </c>
    </row>
    <row r="392" spans="1:12" ht="14.5" x14ac:dyDescent="0.35">
      <c r="A392" s="45">
        <v>4230</v>
      </c>
      <c r="B392" s="2" t="s">
        <v>408</v>
      </c>
      <c r="C392" s="53" t="s">
        <v>407</v>
      </c>
      <c r="D392" s="1" t="s">
        <v>1198</v>
      </c>
      <c r="E392" s="1" t="s">
        <v>3</v>
      </c>
      <c r="F392" s="1" t="s">
        <v>0</v>
      </c>
      <c r="G392" s="1" t="s">
        <v>0</v>
      </c>
      <c r="H392" s="1" t="s">
        <v>0</v>
      </c>
      <c r="I392" s="1" t="s">
        <v>0</v>
      </c>
      <c r="J392" s="1">
        <v>0.30379746835443039</v>
      </c>
      <c r="K392" s="1" t="s">
        <v>0</v>
      </c>
      <c r="L392" s="7" t="s">
        <v>0</v>
      </c>
    </row>
    <row r="393" spans="1:12" ht="14.5" x14ac:dyDescent="0.35">
      <c r="A393" s="45">
        <v>90192</v>
      </c>
      <c r="B393" s="2" t="s">
        <v>406</v>
      </c>
      <c r="C393" s="53" t="s">
        <v>404</v>
      </c>
      <c r="D393" s="1" t="s">
        <v>0</v>
      </c>
      <c r="E393" s="1" t="s">
        <v>0</v>
      </c>
      <c r="F393" s="1" t="s">
        <v>0</v>
      </c>
      <c r="G393" s="1" t="s">
        <v>0</v>
      </c>
      <c r="H393" s="1" t="s">
        <v>0</v>
      </c>
      <c r="I393" s="1" t="s">
        <v>0</v>
      </c>
      <c r="J393" s="1">
        <v>0.19298245614035087</v>
      </c>
      <c r="K393" s="1" t="s">
        <v>0</v>
      </c>
      <c r="L393" s="7" t="s">
        <v>0</v>
      </c>
    </row>
    <row r="394" spans="1:12" ht="14.5" x14ac:dyDescent="0.35">
      <c r="A394" s="45">
        <v>1001157</v>
      </c>
      <c r="B394" s="2" t="s">
        <v>405</v>
      </c>
      <c r="C394" s="53" t="s">
        <v>404</v>
      </c>
      <c r="D394" s="1" t="s">
        <v>0</v>
      </c>
      <c r="E394" s="1" t="s">
        <v>0</v>
      </c>
      <c r="F394" s="1" t="s">
        <v>0</v>
      </c>
      <c r="G394" s="1" t="s">
        <v>0</v>
      </c>
      <c r="H394" s="1" t="s">
        <v>0</v>
      </c>
      <c r="I394" s="1" t="s">
        <v>0</v>
      </c>
      <c r="J394" s="1" t="s">
        <v>1197</v>
      </c>
      <c r="K394" s="52" t="s">
        <v>0</v>
      </c>
      <c r="L394" s="7" t="s">
        <v>0</v>
      </c>
    </row>
    <row r="395" spans="1:12" ht="14.5" x14ac:dyDescent="0.35">
      <c r="A395" s="45">
        <v>4251</v>
      </c>
      <c r="B395" s="2" t="s">
        <v>403</v>
      </c>
      <c r="C395" s="53" t="s">
        <v>402</v>
      </c>
      <c r="D395" s="1" t="s">
        <v>0</v>
      </c>
      <c r="E395" s="1" t="s">
        <v>0</v>
      </c>
      <c r="F395" s="1" t="s">
        <v>0</v>
      </c>
      <c r="G395" s="1" t="s">
        <v>0</v>
      </c>
      <c r="H395" s="1" t="s">
        <v>0</v>
      </c>
      <c r="I395" s="1" t="s">
        <v>0</v>
      </c>
      <c r="J395" s="1">
        <v>0.46153846153846156</v>
      </c>
      <c r="K395" s="1" t="s">
        <v>0</v>
      </c>
      <c r="L395" s="7" t="s">
        <v>0</v>
      </c>
    </row>
    <row r="396" spans="1:12" ht="14.5" x14ac:dyDescent="0.35">
      <c r="A396" s="45">
        <v>78873</v>
      </c>
      <c r="B396" s="2" t="s">
        <v>401</v>
      </c>
      <c r="C396" s="53" t="s">
        <v>400</v>
      </c>
      <c r="D396" s="1" t="s">
        <v>0</v>
      </c>
      <c r="E396" s="1" t="s">
        <v>0</v>
      </c>
      <c r="F396" s="1" t="s">
        <v>0</v>
      </c>
      <c r="G396" s="1" t="s">
        <v>0</v>
      </c>
      <c r="H396" s="1" t="s">
        <v>0</v>
      </c>
      <c r="I396" s="1" t="s">
        <v>0</v>
      </c>
      <c r="J396" s="1" t="s">
        <v>0</v>
      </c>
      <c r="K396" s="1" t="s">
        <v>0</v>
      </c>
      <c r="L396" s="7" t="s">
        <v>0</v>
      </c>
    </row>
    <row r="397" spans="1:12" ht="14.5" x14ac:dyDescent="0.35">
      <c r="A397" s="45">
        <v>10879</v>
      </c>
      <c r="B397" s="2" t="s">
        <v>399</v>
      </c>
      <c r="C397" s="53" t="s">
        <v>398</v>
      </c>
      <c r="D397" s="1" t="s">
        <v>0</v>
      </c>
      <c r="E397" s="1" t="s">
        <v>0</v>
      </c>
      <c r="F397" s="1" t="s">
        <v>0</v>
      </c>
      <c r="G397" s="1" t="s">
        <v>0</v>
      </c>
      <c r="H397" s="1" t="s">
        <v>0</v>
      </c>
      <c r="I397" s="1" t="s">
        <v>0</v>
      </c>
      <c r="J397" s="1" t="s">
        <v>0</v>
      </c>
      <c r="K397" s="1" t="s">
        <v>0</v>
      </c>
      <c r="L397" s="7" t="s">
        <v>0</v>
      </c>
    </row>
    <row r="398" spans="1:12" ht="14.5" x14ac:dyDescent="0.35">
      <c r="A398" s="45">
        <v>4203</v>
      </c>
      <c r="B398" s="2" t="s">
        <v>397</v>
      </c>
      <c r="C398" s="53" t="s">
        <v>396</v>
      </c>
      <c r="D398" s="1" t="s">
        <v>0</v>
      </c>
      <c r="E398" s="1" t="s">
        <v>0</v>
      </c>
      <c r="F398" s="1" t="s">
        <v>0</v>
      </c>
      <c r="G398" s="1" t="s">
        <v>0</v>
      </c>
      <c r="H398" s="1" t="s">
        <v>0</v>
      </c>
      <c r="I398" s="1" t="s">
        <v>0</v>
      </c>
      <c r="J398" s="1" t="s">
        <v>0</v>
      </c>
      <c r="K398" s="1" t="s">
        <v>0</v>
      </c>
      <c r="L398" s="7" t="s">
        <v>0</v>
      </c>
    </row>
    <row r="399" spans="1:12" ht="14.5" x14ac:dyDescent="0.35">
      <c r="A399" s="45">
        <v>4265</v>
      </c>
      <c r="B399" s="2" t="s">
        <v>395</v>
      </c>
      <c r="C399" s="53" t="s">
        <v>394</v>
      </c>
      <c r="D399" s="1">
        <v>0.75</v>
      </c>
      <c r="E399" s="1" t="s">
        <v>4</v>
      </c>
      <c r="F399" s="1" t="s">
        <v>1197</v>
      </c>
      <c r="G399" s="1" t="s">
        <v>4</v>
      </c>
      <c r="H399" s="1" t="s">
        <v>0</v>
      </c>
      <c r="I399" s="1" t="s">
        <v>0</v>
      </c>
      <c r="J399" s="1">
        <v>7.4324324324324328E-2</v>
      </c>
      <c r="K399" s="52">
        <v>7.4324324324324325</v>
      </c>
      <c r="L399" s="8" t="s">
        <v>3</v>
      </c>
    </row>
    <row r="400" spans="1:12" ht="14.5" x14ac:dyDescent="0.35">
      <c r="A400" s="45">
        <v>4252</v>
      </c>
      <c r="B400" s="2" t="s">
        <v>393</v>
      </c>
      <c r="C400" s="53" t="s">
        <v>392</v>
      </c>
      <c r="D400" s="1">
        <v>0.875</v>
      </c>
      <c r="E400" s="1" t="s">
        <v>4</v>
      </c>
      <c r="F400" s="1" t="s">
        <v>1197</v>
      </c>
      <c r="G400" s="1" t="s">
        <v>4</v>
      </c>
      <c r="H400" s="1" t="s">
        <v>0</v>
      </c>
      <c r="I400" s="1" t="s">
        <v>0</v>
      </c>
      <c r="J400" s="1">
        <v>0.38461538461538464</v>
      </c>
      <c r="K400" s="52">
        <v>38.461538461538467</v>
      </c>
      <c r="L400" s="8" t="s">
        <v>4</v>
      </c>
    </row>
    <row r="401" spans="1:12" ht="14.5" x14ac:dyDescent="0.35">
      <c r="A401" s="45">
        <v>4386</v>
      </c>
      <c r="B401" s="2" t="s">
        <v>391</v>
      </c>
      <c r="C401" s="53" t="s">
        <v>390</v>
      </c>
      <c r="D401" s="1" t="s">
        <v>0</v>
      </c>
      <c r="E401" s="1" t="s">
        <v>0</v>
      </c>
      <c r="F401" s="1" t="s">
        <v>0</v>
      </c>
      <c r="G401" s="1" t="s">
        <v>0</v>
      </c>
      <c r="H401" s="1" t="s">
        <v>0</v>
      </c>
      <c r="I401" s="1" t="s">
        <v>0</v>
      </c>
      <c r="J401" s="1" t="s">
        <v>0</v>
      </c>
      <c r="K401" s="1" t="s">
        <v>0</v>
      </c>
      <c r="L401" s="7" t="s">
        <v>0</v>
      </c>
    </row>
    <row r="402" spans="1:12" ht="14.5" x14ac:dyDescent="0.35">
      <c r="A402" s="45">
        <v>4366</v>
      </c>
      <c r="B402" s="2" t="s">
        <v>389</v>
      </c>
      <c r="C402" s="53" t="s">
        <v>388</v>
      </c>
      <c r="D402" s="1" t="s">
        <v>0</v>
      </c>
      <c r="E402" s="1" t="s">
        <v>0</v>
      </c>
      <c r="F402" s="1" t="s">
        <v>0</v>
      </c>
      <c r="G402" s="1" t="s">
        <v>0</v>
      </c>
      <c r="H402" s="1" t="s">
        <v>0</v>
      </c>
      <c r="I402" s="1" t="s">
        <v>0</v>
      </c>
      <c r="J402" s="1" t="s">
        <v>0</v>
      </c>
      <c r="K402" s="1" t="s">
        <v>0</v>
      </c>
      <c r="L402" s="7" t="s">
        <v>0</v>
      </c>
    </row>
    <row r="403" spans="1:12" ht="14.5" x14ac:dyDescent="0.35">
      <c r="A403" s="45">
        <v>320470</v>
      </c>
      <c r="B403" s="2" t="s">
        <v>387</v>
      </c>
      <c r="C403" s="53" t="s">
        <v>386</v>
      </c>
      <c r="D403" s="1" t="s">
        <v>0</v>
      </c>
      <c r="E403" s="1" t="s">
        <v>0</v>
      </c>
      <c r="F403" s="1" t="s">
        <v>0</v>
      </c>
      <c r="G403" s="1" t="s">
        <v>0</v>
      </c>
      <c r="H403" s="1" t="s">
        <v>0</v>
      </c>
      <c r="I403" s="1" t="s">
        <v>0</v>
      </c>
      <c r="J403" s="1" t="s">
        <v>0</v>
      </c>
      <c r="K403" s="9" t="s">
        <v>0</v>
      </c>
      <c r="L403" s="7" t="s">
        <v>0</v>
      </c>
    </row>
    <row r="404" spans="1:12" ht="14.5" x14ac:dyDescent="0.35">
      <c r="A404" s="45">
        <v>4316</v>
      </c>
      <c r="B404" s="2" t="s">
        <v>385</v>
      </c>
      <c r="C404" s="53" t="s">
        <v>384</v>
      </c>
      <c r="D404" s="1" t="s">
        <v>0</v>
      </c>
      <c r="E404" s="1" t="s">
        <v>0</v>
      </c>
      <c r="F404" s="1" t="s">
        <v>0</v>
      </c>
      <c r="G404" s="1" t="s">
        <v>0</v>
      </c>
      <c r="H404" s="1" t="s">
        <v>0</v>
      </c>
      <c r="I404" s="1" t="s">
        <v>0</v>
      </c>
      <c r="J404" s="1" t="s">
        <v>0</v>
      </c>
      <c r="K404" s="1" t="s">
        <v>0</v>
      </c>
      <c r="L404" s="7" t="s">
        <v>0</v>
      </c>
    </row>
    <row r="405" spans="1:12" ht="14.5" x14ac:dyDescent="0.35">
      <c r="A405" s="45">
        <v>80985</v>
      </c>
      <c r="B405" s="2" t="s">
        <v>383</v>
      </c>
      <c r="C405" s="53" t="s">
        <v>382</v>
      </c>
      <c r="D405" s="1" t="s">
        <v>0</v>
      </c>
      <c r="E405" s="1" t="s">
        <v>0</v>
      </c>
      <c r="F405" s="1" t="s">
        <v>0</v>
      </c>
      <c r="G405" s="1" t="s">
        <v>0</v>
      </c>
      <c r="H405" s="1" t="s">
        <v>0</v>
      </c>
      <c r="I405" s="1" t="s">
        <v>0</v>
      </c>
      <c r="J405" s="1">
        <v>0.13043478260869565</v>
      </c>
      <c r="K405" s="52" t="s">
        <v>0</v>
      </c>
      <c r="L405" s="7" t="s">
        <v>0</v>
      </c>
    </row>
    <row r="406" spans="1:12" ht="14.5" x14ac:dyDescent="0.35">
      <c r="A406" s="45">
        <v>78882</v>
      </c>
      <c r="B406" s="2" t="s">
        <v>381</v>
      </c>
      <c r="C406" s="53" t="s">
        <v>380</v>
      </c>
      <c r="D406" s="1" t="s">
        <v>0</v>
      </c>
      <c r="E406" s="1" t="s">
        <v>0</v>
      </c>
      <c r="F406" s="1" t="s">
        <v>0</v>
      </c>
      <c r="G406" s="1" t="s">
        <v>0</v>
      </c>
      <c r="H406" s="1" t="s">
        <v>0</v>
      </c>
      <c r="I406" s="1" t="s">
        <v>0</v>
      </c>
      <c r="J406" s="1">
        <v>0.26470588235294118</v>
      </c>
      <c r="K406" s="1" t="s">
        <v>0</v>
      </c>
      <c r="L406" s="7" t="s">
        <v>0</v>
      </c>
    </row>
    <row r="407" spans="1:12" ht="14.5" x14ac:dyDescent="0.35">
      <c r="A407" s="45">
        <v>10760</v>
      </c>
      <c r="B407" s="2" t="s">
        <v>379</v>
      </c>
      <c r="C407" s="53" t="s">
        <v>378</v>
      </c>
      <c r="D407" s="1" t="s">
        <v>0</v>
      </c>
      <c r="E407" s="1" t="s">
        <v>0</v>
      </c>
      <c r="F407" s="1" t="s">
        <v>0</v>
      </c>
      <c r="G407" s="1" t="s">
        <v>0</v>
      </c>
      <c r="H407" s="1" t="s">
        <v>0</v>
      </c>
      <c r="I407" s="1" t="s">
        <v>0</v>
      </c>
      <c r="J407" s="1" t="s">
        <v>0</v>
      </c>
      <c r="K407" s="1" t="s">
        <v>0</v>
      </c>
      <c r="L407" s="7" t="s">
        <v>0</v>
      </c>
    </row>
    <row r="408" spans="1:12" ht="14.5" x14ac:dyDescent="0.35">
      <c r="A408" s="45">
        <v>92374</v>
      </c>
      <c r="B408" s="2" t="s">
        <v>377</v>
      </c>
      <c r="C408" s="53" t="s">
        <v>376</v>
      </c>
      <c r="D408" s="1" t="s">
        <v>0</v>
      </c>
      <c r="E408" s="1" t="s">
        <v>0</v>
      </c>
      <c r="F408" s="1" t="s">
        <v>0</v>
      </c>
      <c r="G408" s="1" t="s">
        <v>0</v>
      </c>
      <c r="H408" s="1" t="s">
        <v>0</v>
      </c>
      <c r="I408" s="1" t="s">
        <v>0</v>
      </c>
      <c r="J408" s="1" t="s">
        <v>0</v>
      </c>
      <c r="K408" s="9" t="s">
        <v>0</v>
      </c>
      <c r="L408" s="7" t="s">
        <v>0</v>
      </c>
    </row>
    <row r="409" spans="1:12" ht="14.5" x14ac:dyDescent="0.35">
      <c r="A409" s="45">
        <v>4457</v>
      </c>
      <c r="B409" s="2" t="s">
        <v>375</v>
      </c>
      <c r="C409" s="53" t="s">
        <v>374</v>
      </c>
      <c r="D409" s="1">
        <v>0.87234042553191493</v>
      </c>
      <c r="E409" s="1" t="s">
        <v>4</v>
      </c>
      <c r="F409" s="1" t="s">
        <v>1197</v>
      </c>
      <c r="G409" s="1" t="s">
        <v>4</v>
      </c>
      <c r="H409" s="1" t="s">
        <v>0</v>
      </c>
      <c r="I409" s="1" t="s">
        <v>0</v>
      </c>
      <c r="J409" s="1">
        <v>0.10319410319410319</v>
      </c>
      <c r="K409" s="52">
        <v>10.319410319410318</v>
      </c>
      <c r="L409" s="8" t="s">
        <v>3</v>
      </c>
    </row>
    <row r="410" spans="1:12" ht="14.5" x14ac:dyDescent="0.35">
      <c r="A410" s="45">
        <v>90879</v>
      </c>
      <c r="B410" s="2" t="s">
        <v>373</v>
      </c>
      <c r="C410" s="53" t="s">
        <v>372</v>
      </c>
      <c r="D410" s="1" t="s">
        <v>0</v>
      </c>
      <c r="E410" s="1" t="s">
        <v>0</v>
      </c>
      <c r="F410" s="1" t="s">
        <v>0</v>
      </c>
      <c r="G410" s="1" t="s">
        <v>0</v>
      </c>
      <c r="H410" s="1" t="s">
        <v>0</v>
      </c>
      <c r="I410" s="1" t="s">
        <v>0</v>
      </c>
      <c r="J410" s="1">
        <v>0.6228070175438597</v>
      </c>
      <c r="K410" s="1" t="s">
        <v>0</v>
      </c>
      <c r="L410" s="7" t="s">
        <v>0</v>
      </c>
    </row>
    <row r="411" spans="1:12" ht="14.5" x14ac:dyDescent="0.35">
      <c r="A411" s="45">
        <v>79701</v>
      </c>
      <c r="B411" s="2" t="s">
        <v>371</v>
      </c>
      <c r="C411" s="53" t="s">
        <v>370</v>
      </c>
      <c r="D411" s="1" t="s">
        <v>0</v>
      </c>
      <c r="E411" s="1" t="s">
        <v>0</v>
      </c>
      <c r="F411" s="1" t="s">
        <v>0</v>
      </c>
      <c r="G411" s="1" t="s">
        <v>0</v>
      </c>
      <c r="H411" s="1" t="s">
        <v>0</v>
      </c>
      <c r="I411" s="1" t="s">
        <v>0</v>
      </c>
      <c r="J411" s="1" t="s">
        <v>0</v>
      </c>
      <c r="K411" s="1" t="s">
        <v>0</v>
      </c>
      <c r="L411" s="7" t="s">
        <v>0</v>
      </c>
    </row>
    <row r="412" spans="1:12" ht="14.5" x14ac:dyDescent="0.35">
      <c r="A412" s="45">
        <v>4204</v>
      </c>
      <c r="B412" s="2" t="s">
        <v>369</v>
      </c>
      <c r="C412" s="53" t="s">
        <v>368</v>
      </c>
      <c r="D412" s="1" t="s">
        <v>0</v>
      </c>
      <c r="E412" s="1" t="s">
        <v>0</v>
      </c>
      <c r="F412" s="1" t="s">
        <v>0</v>
      </c>
      <c r="G412" s="1" t="s">
        <v>0</v>
      </c>
      <c r="H412" s="1" t="s">
        <v>0</v>
      </c>
      <c r="I412" s="1" t="s">
        <v>0</v>
      </c>
      <c r="J412" s="1">
        <v>0.3611111111111111</v>
      </c>
      <c r="K412" s="1" t="s">
        <v>0</v>
      </c>
      <c r="L412" s="7" t="s">
        <v>0</v>
      </c>
    </row>
    <row r="413" spans="1:12" ht="14.5" x14ac:dyDescent="0.35">
      <c r="A413" s="45">
        <v>79881</v>
      </c>
      <c r="B413" s="2" t="s">
        <v>367</v>
      </c>
      <c r="C413" s="53" t="s">
        <v>366</v>
      </c>
      <c r="D413" s="1" t="s">
        <v>0</v>
      </c>
      <c r="E413" s="1" t="s">
        <v>0</v>
      </c>
      <c r="F413" s="1" t="s">
        <v>0</v>
      </c>
      <c r="G413" s="1" t="s">
        <v>0</v>
      </c>
      <c r="H413" s="1" t="s">
        <v>0</v>
      </c>
      <c r="I413" s="1" t="s">
        <v>0</v>
      </c>
      <c r="J413" s="1">
        <v>0.25</v>
      </c>
      <c r="K413" s="1" t="s">
        <v>0</v>
      </c>
      <c r="L413" s="7" t="s">
        <v>0</v>
      </c>
    </row>
    <row r="414" spans="1:12" ht="14.5" x14ac:dyDescent="0.35">
      <c r="A414" s="45">
        <v>4323</v>
      </c>
      <c r="B414" s="2" t="s">
        <v>365</v>
      </c>
      <c r="C414" s="53" t="s">
        <v>364</v>
      </c>
      <c r="D414" s="1" t="s">
        <v>0</v>
      </c>
      <c r="E414" s="1" t="s">
        <v>0</v>
      </c>
      <c r="F414" s="1" t="s">
        <v>0</v>
      </c>
      <c r="G414" s="1" t="s">
        <v>0</v>
      </c>
      <c r="H414" s="1" t="s">
        <v>0</v>
      </c>
      <c r="I414" s="1" t="s">
        <v>0</v>
      </c>
      <c r="J414" s="1" t="s">
        <v>0</v>
      </c>
      <c r="K414" s="1" t="s">
        <v>0</v>
      </c>
      <c r="L414" s="7" t="s">
        <v>0</v>
      </c>
    </row>
    <row r="415" spans="1:12" ht="14.5" x14ac:dyDescent="0.35">
      <c r="A415" s="45">
        <v>79503</v>
      </c>
      <c r="B415" s="2" t="s">
        <v>363</v>
      </c>
      <c r="C415" s="53" t="s">
        <v>362</v>
      </c>
      <c r="D415" s="1" t="s">
        <v>0</v>
      </c>
      <c r="E415" s="1" t="s">
        <v>0</v>
      </c>
      <c r="F415" s="1" t="s">
        <v>0</v>
      </c>
      <c r="G415" s="1" t="s">
        <v>0</v>
      </c>
      <c r="H415" s="1" t="s">
        <v>0</v>
      </c>
      <c r="I415" s="1" t="s">
        <v>0</v>
      </c>
      <c r="J415" s="1" t="s">
        <v>1197</v>
      </c>
      <c r="K415" s="52" t="s">
        <v>0</v>
      </c>
      <c r="L415" s="7" t="s">
        <v>0</v>
      </c>
    </row>
    <row r="416" spans="1:12" ht="14.5" x14ac:dyDescent="0.35">
      <c r="A416" s="45">
        <v>91238</v>
      </c>
      <c r="B416" s="2" t="s">
        <v>361</v>
      </c>
      <c r="C416" s="53" t="s">
        <v>360</v>
      </c>
      <c r="D416" s="1" t="s">
        <v>0</v>
      </c>
      <c r="E416" s="1" t="s">
        <v>0</v>
      </c>
      <c r="F416" s="1" t="s">
        <v>0</v>
      </c>
      <c r="G416" s="1" t="s">
        <v>0</v>
      </c>
      <c r="H416" s="1" t="s">
        <v>0</v>
      </c>
      <c r="I416" s="1" t="s">
        <v>0</v>
      </c>
      <c r="J416" s="1" t="s">
        <v>0</v>
      </c>
      <c r="K416" s="1" t="s">
        <v>0</v>
      </c>
      <c r="L416" s="7" t="s">
        <v>0</v>
      </c>
    </row>
    <row r="417" spans="1:12" ht="14.5" x14ac:dyDescent="0.35">
      <c r="A417" s="45">
        <v>4444</v>
      </c>
      <c r="B417" s="2" t="s">
        <v>359</v>
      </c>
      <c r="C417" s="53" t="s">
        <v>358</v>
      </c>
      <c r="D417" s="1" t="s">
        <v>1198</v>
      </c>
      <c r="E417" s="1" t="s">
        <v>3</v>
      </c>
      <c r="F417" s="1" t="s">
        <v>0</v>
      </c>
      <c r="G417" s="1" t="s">
        <v>0</v>
      </c>
      <c r="H417" s="1" t="s">
        <v>0</v>
      </c>
      <c r="I417" s="1" t="s">
        <v>0</v>
      </c>
      <c r="J417" s="1">
        <v>0.10869565217391304</v>
      </c>
      <c r="K417" s="52" t="s">
        <v>0</v>
      </c>
      <c r="L417" s="7" t="s">
        <v>0</v>
      </c>
    </row>
    <row r="418" spans="1:12" ht="14.5" x14ac:dyDescent="0.35">
      <c r="A418" s="45">
        <v>4262</v>
      </c>
      <c r="B418" s="2" t="s">
        <v>357</v>
      </c>
      <c r="C418" s="53" t="s">
        <v>356</v>
      </c>
      <c r="D418" s="1">
        <v>0.6</v>
      </c>
      <c r="E418" s="1" t="s">
        <v>4</v>
      </c>
      <c r="F418" s="1">
        <v>7.407407407407407E-2</v>
      </c>
      <c r="G418" s="1" t="s">
        <v>3</v>
      </c>
      <c r="H418" s="1" t="s">
        <v>0</v>
      </c>
      <c r="I418" s="1" t="s">
        <v>0</v>
      </c>
      <c r="J418" s="1">
        <v>0.12429378531073447</v>
      </c>
      <c r="K418" s="52">
        <v>5.0219711236660398</v>
      </c>
      <c r="L418" s="8" t="s">
        <v>3</v>
      </c>
    </row>
    <row r="419" spans="1:12" ht="14.5" x14ac:dyDescent="0.35">
      <c r="A419" s="45">
        <v>6235</v>
      </c>
      <c r="B419" s="2" t="s">
        <v>355</v>
      </c>
      <c r="C419" s="53" t="s">
        <v>354</v>
      </c>
      <c r="D419" s="1" t="s">
        <v>1198</v>
      </c>
      <c r="E419" s="1" t="s">
        <v>3</v>
      </c>
      <c r="F419" s="1">
        <v>6.25E-2</v>
      </c>
      <c r="G419" s="1" t="s">
        <v>3</v>
      </c>
      <c r="H419" s="1" t="s">
        <v>0</v>
      </c>
      <c r="I419" s="1" t="s">
        <v>0</v>
      </c>
      <c r="J419" s="1">
        <v>8.3333333333333329E-2</v>
      </c>
      <c r="K419" s="52">
        <v>2.083333333333333</v>
      </c>
      <c r="L419" s="8" t="s">
        <v>3</v>
      </c>
    </row>
    <row r="420" spans="1:12" ht="14.5" x14ac:dyDescent="0.35">
      <c r="A420" s="45">
        <v>79068</v>
      </c>
      <c r="B420" s="2" t="s">
        <v>353</v>
      </c>
      <c r="C420" s="53" t="s">
        <v>352</v>
      </c>
      <c r="D420" s="1" t="s">
        <v>0</v>
      </c>
      <c r="E420" s="1" t="s">
        <v>0</v>
      </c>
      <c r="F420" s="1" t="s">
        <v>0</v>
      </c>
      <c r="G420" s="1" t="s">
        <v>0</v>
      </c>
      <c r="H420" s="1" t="s">
        <v>0</v>
      </c>
      <c r="I420" s="1" t="s">
        <v>0</v>
      </c>
      <c r="J420" s="1" t="s">
        <v>0</v>
      </c>
      <c r="K420" s="1" t="s">
        <v>0</v>
      </c>
      <c r="L420" s="7" t="s">
        <v>0</v>
      </c>
    </row>
    <row r="421" spans="1:12" ht="14.5" x14ac:dyDescent="0.35">
      <c r="A421" s="45">
        <v>4196</v>
      </c>
      <c r="B421" s="2" t="s">
        <v>351</v>
      </c>
      <c r="C421" s="53" t="s">
        <v>350</v>
      </c>
      <c r="D421" s="1">
        <v>0.92307692307692313</v>
      </c>
      <c r="E421" s="1" t="s">
        <v>4</v>
      </c>
      <c r="F421" s="1" t="s">
        <v>1197</v>
      </c>
      <c r="G421" s="1" t="s">
        <v>4</v>
      </c>
      <c r="H421" s="1" t="s">
        <v>0</v>
      </c>
      <c r="I421" s="1" t="s">
        <v>0</v>
      </c>
      <c r="J421" s="1">
        <v>6.0810810810810814E-2</v>
      </c>
      <c r="K421" s="52">
        <v>6.0810810810810816</v>
      </c>
      <c r="L421" s="8" t="s">
        <v>3</v>
      </c>
    </row>
    <row r="422" spans="1:12" ht="14.5" x14ac:dyDescent="0.35">
      <c r="A422" s="45">
        <v>79086</v>
      </c>
      <c r="B422" s="2" t="s">
        <v>349</v>
      </c>
      <c r="C422" s="53" t="s">
        <v>348</v>
      </c>
      <c r="D422" s="1" t="s">
        <v>0</v>
      </c>
      <c r="E422" s="1" t="s">
        <v>0</v>
      </c>
      <c r="F422" s="1" t="s">
        <v>0</v>
      </c>
      <c r="G422" s="1" t="s">
        <v>0</v>
      </c>
      <c r="H422" s="1" t="s">
        <v>0</v>
      </c>
      <c r="I422" s="1" t="s">
        <v>0</v>
      </c>
      <c r="J422" s="1" t="s">
        <v>1197</v>
      </c>
      <c r="K422" s="52" t="s">
        <v>0</v>
      </c>
      <c r="L422" s="7" t="s">
        <v>0</v>
      </c>
    </row>
    <row r="423" spans="1:12" ht="14.5" x14ac:dyDescent="0.35">
      <c r="A423" s="45">
        <v>123733</v>
      </c>
      <c r="B423" s="2" t="s">
        <v>347</v>
      </c>
      <c r="C423" s="53" t="s">
        <v>346</v>
      </c>
      <c r="D423" s="1" t="s">
        <v>0</v>
      </c>
      <c r="E423" s="1" t="s">
        <v>0</v>
      </c>
      <c r="F423" s="1" t="s">
        <v>0</v>
      </c>
      <c r="G423" s="1" t="s">
        <v>0</v>
      </c>
      <c r="H423" s="1" t="s">
        <v>0</v>
      </c>
      <c r="I423" s="1" t="s">
        <v>0</v>
      </c>
      <c r="J423" s="1" t="s">
        <v>1197</v>
      </c>
      <c r="K423" s="52" t="s">
        <v>0</v>
      </c>
      <c r="L423" s="7" t="s">
        <v>0</v>
      </c>
    </row>
    <row r="424" spans="1:12" ht="14.5" x14ac:dyDescent="0.35">
      <c r="A424" s="45">
        <v>10967</v>
      </c>
      <c r="B424" s="2" t="s">
        <v>345</v>
      </c>
      <c r="C424" s="53" t="s">
        <v>344</v>
      </c>
      <c r="D424" s="1" t="s">
        <v>0</v>
      </c>
      <c r="E424" s="1" t="s">
        <v>0</v>
      </c>
      <c r="F424" s="1" t="s">
        <v>0</v>
      </c>
      <c r="G424" s="1" t="s">
        <v>0</v>
      </c>
      <c r="H424" s="1" t="s">
        <v>0</v>
      </c>
      <c r="I424" s="1" t="s">
        <v>0</v>
      </c>
      <c r="J424" s="1" t="s">
        <v>0</v>
      </c>
      <c r="K424" s="1" t="s">
        <v>0</v>
      </c>
      <c r="L424" s="7" t="s">
        <v>0</v>
      </c>
    </row>
    <row r="425" spans="1:12" ht="14.5" x14ac:dyDescent="0.35">
      <c r="A425" s="45">
        <v>4275</v>
      </c>
      <c r="B425" s="2" t="s">
        <v>343</v>
      </c>
      <c r="C425" s="53" t="s">
        <v>342</v>
      </c>
      <c r="D425" s="1" t="s">
        <v>0</v>
      </c>
      <c r="E425" s="1" t="s">
        <v>0</v>
      </c>
      <c r="F425" s="1" t="s">
        <v>0</v>
      </c>
      <c r="G425" s="1" t="s">
        <v>0</v>
      </c>
      <c r="H425" s="1" t="s">
        <v>0</v>
      </c>
      <c r="I425" s="1" t="s">
        <v>0</v>
      </c>
      <c r="J425" s="1">
        <v>0.140625</v>
      </c>
      <c r="K425" s="52" t="s">
        <v>0</v>
      </c>
      <c r="L425" s="7" t="s">
        <v>0</v>
      </c>
    </row>
    <row r="426" spans="1:12" ht="14.5" x14ac:dyDescent="0.35">
      <c r="A426" s="45">
        <v>4255</v>
      </c>
      <c r="B426" s="2" t="s">
        <v>341</v>
      </c>
      <c r="C426" s="53" t="s">
        <v>340</v>
      </c>
      <c r="D426" s="1" t="s">
        <v>0</v>
      </c>
      <c r="E426" s="1" t="s">
        <v>0</v>
      </c>
      <c r="F426" s="1" t="s">
        <v>0</v>
      </c>
      <c r="G426" s="1" t="s">
        <v>0</v>
      </c>
      <c r="H426" s="1" t="s">
        <v>0</v>
      </c>
      <c r="I426" s="1" t="s">
        <v>0</v>
      </c>
      <c r="J426" s="1" t="s">
        <v>0</v>
      </c>
      <c r="K426" s="1" t="s">
        <v>0</v>
      </c>
      <c r="L426" s="7" t="s">
        <v>0</v>
      </c>
    </row>
    <row r="427" spans="1:12" ht="14.5" x14ac:dyDescent="0.35">
      <c r="A427" s="45">
        <v>4180</v>
      </c>
      <c r="B427" s="2" t="s">
        <v>339</v>
      </c>
      <c r="C427" s="53" t="s">
        <v>338</v>
      </c>
      <c r="D427" s="1">
        <v>0.83333333333333337</v>
      </c>
      <c r="E427" s="1" t="s">
        <v>4</v>
      </c>
      <c r="F427" s="1" t="s">
        <v>0</v>
      </c>
      <c r="G427" s="1" t="s">
        <v>0</v>
      </c>
      <c r="H427" s="1" t="s">
        <v>0</v>
      </c>
      <c r="I427" s="1" t="s">
        <v>0</v>
      </c>
      <c r="J427" s="1">
        <v>0.23404255319148937</v>
      </c>
      <c r="K427" s="1" t="s">
        <v>0</v>
      </c>
      <c r="L427" s="7" t="s">
        <v>0</v>
      </c>
    </row>
    <row r="428" spans="1:12" ht="14.5" x14ac:dyDescent="0.35">
      <c r="A428" s="45">
        <v>79578</v>
      </c>
      <c r="B428" s="2" t="s">
        <v>337</v>
      </c>
      <c r="C428" s="53" t="s">
        <v>336</v>
      </c>
      <c r="D428" s="1" t="s">
        <v>0</v>
      </c>
      <c r="E428" s="1" t="s">
        <v>0</v>
      </c>
      <c r="F428" s="1" t="s">
        <v>0</v>
      </c>
      <c r="G428" s="1" t="s">
        <v>0</v>
      </c>
      <c r="H428" s="1" t="s">
        <v>0</v>
      </c>
      <c r="I428" s="1" t="s">
        <v>0</v>
      </c>
      <c r="J428" s="1">
        <v>2.1276595744680851E-2</v>
      </c>
      <c r="K428" s="52" t="s">
        <v>0</v>
      </c>
      <c r="L428" s="7" t="s">
        <v>0</v>
      </c>
    </row>
    <row r="429" spans="1:12" ht="14.5" x14ac:dyDescent="0.35">
      <c r="A429" s="45">
        <v>4241</v>
      </c>
      <c r="B429" s="2" t="s">
        <v>335</v>
      </c>
      <c r="C429" s="53" t="s">
        <v>334</v>
      </c>
      <c r="D429" s="1">
        <v>0.86754966887417218</v>
      </c>
      <c r="E429" s="1" t="s">
        <v>4</v>
      </c>
      <c r="F429" s="1">
        <v>0.10204081632653061</v>
      </c>
      <c r="G429" s="1" t="s">
        <v>3</v>
      </c>
      <c r="H429" s="1">
        <v>0.70588235294117652</v>
      </c>
      <c r="I429" s="1" t="s">
        <v>3</v>
      </c>
      <c r="J429" s="1">
        <v>0.31195756991321116</v>
      </c>
      <c r="K429" s="52">
        <v>20.991675358668054</v>
      </c>
      <c r="L429" s="8" t="s">
        <v>3</v>
      </c>
    </row>
    <row r="430" spans="1:12" ht="14.5" x14ac:dyDescent="0.35">
      <c r="A430" s="45">
        <v>5180</v>
      </c>
      <c r="B430" s="2" t="s">
        <v>333</v>
      </c>
      <c r="C430" s="53" t="s">
        <v>332</v>
      </c>
      <c r="D430" s="1">
        <v>0.9</v>
      </c>
      <c r="E430" s="1" t="s">
        <v>4</v>
      </c>
      <c r="F430" s="1">
        <v>5.5555555555555552E-2</v>
      </c>
      <c r="G430" s="1" t="s">
        <v>4</v>
      </c>
      <c r="H430" s="1" t="s">
        <v>0</v>
      </c>
      <c r="I430" s="1" t="s">
        <v>0</v>
      </c>
      <c r="J430" s="1">
        <v>0.24434389140271492</v>
      </c>
      <c r="K430" s="52">
        <v>18.878833584715938</v>
      </c>
      <c r="L430" s="8" t="s">
        <v>3</v>
      </c>
    </row>
    <row r="431" spans="1:12" ht="14.5" x14ac:dyDescent="0.35">
      <c r="A431" s="45">
        <v>79205</v>
      </c>
      <c r="B431" s="2" t="s">
        <v>331</v>
      </c>
      <c r="C431" s="53" t="s">
        <v>330</v>
      </c>
      <c r="D431" s="1" t="s">
        <v>0</v>
      </c>
      <c r="E431" s="1" t="s">
        <v>0</v>
      </c>
      <c r="F431" s="1" t="s">
        <v>0</v>
      </c>
      <c r="G431" s="1" t="s">
        <v>0</v>
      </c>
      <c r="H431" s="1" t="s">
        <v>0</v>
      </c>
      <c r="I431" s="1" t="s">
        <v>0</v>
      </c>
      <c r="J431" s="1">
        <v>0.52631578947368418</v>
      </c>
      <c r="K431" s="1" t="s">
        <v>0</v>
      </c>
      <c r="L431" s="7" t="s">
        <v>0</v>
      </c>
    </row>
    <row r="432" spans="1:12" ht="14.5" x14ac:dyDescent="0.35">
      <c r="A432" s="45">
        <v>10970</v>
      </c>
      <c r="B432" s="2" t="s">
        <v>329</v>
      </c>
      <c r="C432" s="53" t="s">
        <v>328</v>
      </c>
      <c r="D432" s="1" t="s">
        <v>0</v>
      </c>
      <c r="E432" s="1" t="s">
        <v>0</v>
      </c>
      <c r="F432" s="1" t="s">
        <v>0</v>
      </c>
      <c r="G432" s="1" t="s">
        <v>0</v>
      </c>
      <c r="H432" s="1" t="s">
        <v>0</v>
      </c>
      <c r="I432" s="1" t="s">
        <v>0</v>
      </c>
      <c r="J432" s="1" t="s">
        <v>1197</v>
      </c>
      <c r="K432" s="52" t="s">
        <v>0</v>
      </c>
      <c r="L432" s="7" t="s">
        <v>0</v>
      </c>
    </row>
    <row r="433" spans="1:12" ht="14.5" x14ac:dyDescent="0.35">
      <c r="A433" s="45">
        <v>4510</v>
      </c>
      <c r="B433" s="2" t="s">
        <v>327</v>
      </c>
      <c r="C433" s="53" t="s">
        <v>326</v>
      </c>
      <c r="D433" s="1">
        <v>0.96</v>
      </c>
      <c r="E433" s="1" t="s">
        <v>3</v>
      </c>
      <c r="F433" s="1">
        <v>4.7619047619047616E-2</v>
      </c>
      <c r="G433" s="1" t="s">
        <v>4</v>
      </c>
      <c r="H433" s="1" t="s">
        <v>0</v>
      </c>
      <c r="I433" s="1" t="s">
        <v>0</v>
      </c>
      <c r="J433" s="1">
        <v>8.1481481481481488E-2</v>
      </c>
      <c r="K433" s="52">
        <v>3.3862433862433869</v>
      </c>
      <c r="L433" s="8" t="s">
        <v>3</v>
      </c>
    </row>
    <row r="434" spans="1:12" ht="14.5" x14ac:dyDescent="0.35">
      <c r="A434" s="45">
        <v>79953</v>
      </c>
      <c r="B434" s="2" t="s">
        <v>325</v>
      </c>
      <c r="C434" s="53" t="s">
        <v>324</v>
      </c>
      <c r="D434" s="1" t="s">
        <v>0</v>
      </c>
      <c r="E434" s="1" t="s">
        <v>0</v>
      </c>
      <c r="F434" s="1" t="s">
        <v>0</v>
      </c>
      <c r="G434" s="1" t="s">
        <v>0</v>
      </c>
      <c r="H434" s="1" t="s">
        <v>0</v>
      </c>
      <c r="I434" s="1" t="s">
        <v>0</v>
      </c>
      <c r="J434" s="1" t="s">
        <v>0</v>
      </c>
      <c r="K434" s="1" t="s">
        <v>0</v>
      </c>
      <c r="L434" s="7" t="s">
        <v>0</v>
      </c>
    </row>
    <row r="435" spans="1:12" ht="14.5" x14ac:dyDescent="0.35">
      <c r="A435" s="45">
        <v>4460</v>
      </c>
      <c r="B435" s="2" t="s">
        <v>323</v>
      </c>
      <c r="C435" s="53" t="s">
        <v>322</v>
      </c>
      <c r="D435" s="1" t="s">
        <v>0</v>
      </c>
      <c r="E435" s="1" t="s">
        <v>0</v>
      </c>
      <c r="F435" s="1" t="s">
        <v>0</v>
      </c>
      <c r="G435" s="1" t="s">
        <v>0</v>
      </c>
      <c r="H435" s="1" t="s">
        <v>0</v>
      </c>
      <c r="I435" s="1" t="s">
        <v>0</v>
      </c>
      <c r="J435" s="1" t="s">
        <v>0</v>
      </c>
      <c r="K435" s="1" t="s">
        <v>0</v>
      </c>
      <c r="L435" s="7" t="s">
        <v>0</v>
      </c>
    </row>
    <row r="436" spans="1:12" ht="14.5" x14ac:dyDescent="0.35">
      <c r="A436" s="45">
        <v>4462</v>
      </c>
      <c r="B436" s="2" t="s">
        <v>321</v>
      </c>
      <c r="C436" s="53" t="s">
        <v>320</v>
      </c>
      <c r="D436" s="1" t="s">
        <v>0</v>
      </c>
      <c r="E436" s="1" t="s">
        <v>0</v>
      </c>
      <c r="F436" s="1" t="s">
        <v>0</v>
      </c>
      <c r="G436" s="1" t="s">
        <v>0</v>
      </c>
      <c r="H436" s="1" t="s">
        <v>0</v>
      </c>
      <c r="I436" s="1" t="s">
        <v>0</v>
      </c>
      <c r="J436" s="1" t="s">
        <v>0</v>
      </c>
      <c r="K436" s="1" t="s">
        <v>0</v>
      </c>
      <c r="L436" s="7" t="s">
        <v>0</v>
      </c>
    </row>
    <row r="437" spans="1:12" ht="14.5" x14ac:dyDescent="0.35">
      <c r="A437" s="45">
        <v>79024</v>
      </c>
      <c r="B437" s="2" t="s">
        <v>319</v>
      </c>
      <c r="C437" s="53" t="s">
        <v>318</v>
      </c>
      <c r="D437" s="1" t="s">
        <v>0</v>
      </c>
      <c r="E437" s="1" t="s">
        <v>0</v>
      </c>
      <c r="F437" s="1" t="s">
        <v>0</v>
      </c>
      <c r="G437" s="1" t="s">
        <v>0</v>
      </c>
      <c r="H437" s="1" t="s">
        <v>0</v>
      </c>
      <c r="I437" s="1" t="s">
        <v>0</v>
      </c>
      <c r="J437" s="1" t="s">
        <v>0</v>
      </c>
      <c r="K437" s="1" t="s">
        <v>0</v>
      </c>
      <c r="L437" s="7" t="s">
        <v>0</v>
      </c>
    </row>
    <row r="438" spans="1:12" ht="14.5" x14ac:dyDescent="0.35">
      <c r="A438" s="45">
        <v>92983</v>
      </c>
      <c r="B438" s="2" t="s">
        <v>317</v>
      </c>
      <c r="C438" s="53" t="s">
        <v>316</v>
      </c>
      <c r="D438" s="1" t="s">
        <v>0</v>
      </c>
      <c r="E438" s="1" t="s">
        <v>0</v>
      </c>
      <c r="F438" s="1" t="s">
        <v>0</v>
      </c>
      <c r="G438" s="1" t="s">
        <v>0</v>
      </c>
      <c r="H438" s="1" t="s">
        <v>0</v>
      </c>
      <c r="I438" s="1" t="s">
        <v>0</v>
      </c>
      <c r="J438" s="1" t="s">
        <v>0</v>
      </c>
      <c r="K438" s="9" t="s">
        <v>0</v>
      </c>
      <c r="L438" s="7" t="s">
        <v>0</v>
      </c>
    </row>
    <row r="439" spans="1:12" ht="14.5" x14ac:dyDescent="0.35">
      <c r="A439" s="45">
        <v>4209</v>
      </c>
      <c r="B439" s="2" t="s">
        <v>315</v>
      </c>
      <c r="C439" s="53" t="s">
        <v>314</v>
      </c>
      <c r="D439" s="1">
        <v>0.9</v>
      </c>
      <c r="E439" s="1" t="s">
        <v>4</v>
      </c>
      <c r="F439" s="1">
        <v>0.04</v>
      </c>
      <c r="G439" s="1" t="s">
        <v>4</v>
      </c>
      <c r="H439" s="1" t="s">
        <v>0</v>
      </c>
      <c r="I439" s="1" t="s">
        <v>0</v>
      </c>
      <c r="J439" s="1">
        <v>0.12121212121212122</v>
      </c>
      <c r="K439" s="52">
        <v>8.1212121212121211</v>
      </c>
      <c r="L439" s="8" t="s">
        <v>3</v>
      </c>
    </row>
    <row r="440" spans="1:12" ht="14.5" x14ac:dyDescent="0.35">
      <c r="A440" s="45">
        <v>4369</v>
      </c>
      <c r="B440" s="2" t="s">
        <v>313</v>
      </c>
      <c r="C440" s="53" t="s">
        <v>312</v>
      </c>
      <c r="D440" s="1" t="s">
        <v>0</v>
      </c>
      <c r="E440" s="1" t="s">
        <v>0</v>
      </c>
      <c r="F440" s="1" t="s">
        <v>0</v>
      </c>
      <c r="G440" s="1" t="s">
        <v>0</v>
      </c>
      <c r="H440" s="1" t="s">
        <v>0</v>
      </c>
      <c r="I440" s="1" t="s">
        <v>0</v>
      </c>
      <c r="J440" s="1" t="s">
        <v>1197</v>
      </c>
      <c r="K440" s="52" t="s">
        <v>0</v>
      </c>
      <c r="L440" s="7" t="s">
        <v>0</v>
      </c>
    </row>
    <row r="441" spans="1:12" ht="14.5" x14ac:dyDescent="0.35">
      <c r="A441" s="45">
        <v>79866</v>
      </c>
      <c r="B441" s="2" t="s">
        <v>311</v>
      </c>
      <c r="C441" s="53" t="s">
        <v>310</v>
      </c>
      <c r="D441" s="1" t="s">
        <v>0</v>
      </c>
      <c r="E441" s="1" t="s">
        <v>0</v>
      </c>
      <c r="F441" s="1" t="s">
        <v>0</v>
      </c>
      <c r="G441" s="1" t="s">
        <v>0</v>
      </c>
      <c r="H441" s="1" t="s">
        <v>0</v>
      </c>
      <c r="I441" s="1" t="s">
        <v>0</v>
      </c>
      <c r="J441" s="1" t="s">
        <v>0</v>
      </c>
      <c r="K441" s="1" t="s">
        <v>0</v>
      </c>
      <c r="L441" s="7" t="s">
        <v>0</v>
      </c>
    </row>
    <row r="442" spans="1:12" ht="14.5" x14ac:dyDescent="0.35">
      <c r="A442" s="45">
        <v>4186</v>
      </c>
      <c r="B442" s="2" t="s">
        <v>309</v>
      </c>
      <c r="C442" s="53" t="s">
        <v>308</v>
      </c>
      <c r="D442" s="1" t="s">
        <v>0</v>
      </c>
      <c r="E442" s="1" t="s">
        <v>0</v>
      </c>
      <c r="F442" s="1" t="s">
        <v>0</v>
      </c>
      <c r="G442" s="1" t="s">
        <v>0</v>
      </c>
      <c r="H442" s="1" t="s">
        <v>0</v>
      </c>
      <c r="I442" s="1" t="s">
        <v>0</v>
      </c>
      <c r="J442" s="1">
        <v>0.63636363636363635</v>
      </c>
      <c r="K442" s="1" t="s">
        <v>0</v>
      </c>
      <c r="L442" s="7" t="s">
        <v>0</v>
      </c>
    </row>
    <row r="443" spans="1:12" ht="14.5" x14ac:dyDescent="0.35">
      <c r="A443" s="45">
        <v>4283</v>
      </c>
      <c r="B443" s="2" t="s">
        <v>307</v>
      </c>
      <c r="C443" s="53" t="s">
        <v>306</v>
      </c>
      <c r="D443" s="1">
        <v>0.74576271186440679</v>
      </c>
      <c r="E443" s="1" t="s">
        <v>4</v>
      </c>
      <c r="F443" s="1">
        <v>3.896103896103896E-2</v>
      </c>
      <c r="G443" s="1" t="s">
        <v>4</v>
      </c>
      <c r="H443" s="1">
        <v>0.18181818181818182</v>
      </c>
      <c r="I443" s="1" t="s">
        <v>4</v>
      </c>
      <c r="J443" s="1">
        <v>0.18343195266272189</v>
      </c>
      <c r="K443" s="52">
        <v>14.447091370168291</v>
      </c>
      <c r="L443" s="8" t="s">
        <v>3</v>
      </c>
    </row>
    <row r="444" spans="1:12" ht="14.5" x14ac:dyDescent="0.35">
      <c r="A444" s="45">
        <v>92972</v>
      </c>
      <c r="B444" s="2" t="s">
        <v>305</v>
      </c>
      <c r="C444" s="53" t="s">
        <v>304</v>
      </c>
      <c r="D444" s="1" t="s">
        <v>0</v>
      </c>
      <c r="E444" s="1" t="s">
        <v>0</v>
      </c>
      <c r="F444" s="1" t="s">
        <v>0</v>
      </c>
      <c r="G444" s="1" t="s">
        <v>0</v>
      </c>
      <c r="H444" s="1" t="s">
        <v>0</v>
      </c>
      <c r="I444" s="1" t="s">
        <v>0</v>
      </c>
      <c r="J444" s="1" t="s">
        <v>0</v>
      </c>
      <c r="K444" s="9" t="s">
        <v>0</v>
      </c>
      <c r="L444" s="7" t="s">
        <v>0</v>
      </c>
    </row>
    <row r="445" spans="1:12" ht="14.5" x14ac:dyDescent="0.35">
      <c r="A445" s="45">
        <v>4237</v>
      </c>
      <c r="B445" s="2" t="s">
        <v>303</v>
      </c>
      <c r="C445" s="53" t="s">
        <v>302</v>
      </c>
      <c r="D445" s="1">
        <v>0.92368421052631577</v>
      </c>
      <c r="E445" s="1" t="s">
        <v>4</v>
      </c>
      <c r="F445" s="1">
        <v>7.2784810126582278E-2</v>
      </c>
      <c r="G445" s="1" t="s">
        <v>3</v>
      </c>
      <c r="H445" s="1">
        <v>0.25714285714285712</v>
      </c>
      <c r="I445" s="1" t="s">
        <v>4</v>
      </c>
      <c r="J445" s="1">
        <v>0.37690308206461198</v>
      </c>
      <c r="K445" s="52">
        <v>30.411827193802971</v>
      </c>
      <c r="L445" s="8" t="s">
        <v>4</v>
      </c>
    </row>
    <row r="446" spans="1:12" ht="14.5" x14ac:dyDescent="0.35">
      <c r="A446" s="45">
        <v>4338</v>
      </c>
      <c r="B446" s="2" t="s">
        <v>301</v>
      </c>
      <c r="C446" s="53" t="s">
        <v>300</v>
      </c>
      <c r="D446" s="1" t="s">
        <v>0</v>
      </c>
      <c r="E446" s="1" t="s">
        <v>0</v>
      </c>
      <c r="F446" s="1" t="s">
        <v>0</v>
      </c>
      <c r="G446" s="1" t="s">
        <v>0</v>
      </c>
      <c r="H446" s="1" t="s">
        <v>0</v>
      </c>
      <c r="I446" s="1" t="s">
        <v>0</v>
      </c>
      <c r="J446" s="1">
        <v>8.6956521739130432E-2</v>
      </c>
      <c r="K446" s="52" t="s">
        <v>0</v>
      </c>
      <c r="L446" s="7" t="s">
        <v>0</v>
      </c>
    </row>
    <row r="447" spans="1:12" ht="14.5" x14ac:dyDescent="0.35">
      <c r="A447" s="45">
        <v>4340</v>
      </c>
      <c r="B447" s="2" t="s">
        <v>299</v>
      </c>
      <c r="C447" s="53" t="s">
        <v>298</v>
      </c>
      <c r="D447" s="1" t="s">
        <v>0</v>
      </c>
      <c r="E447" s="1" t="s">
        <v>0</v>
      </c>
      <c r="F447" s="1" t="s">
        <v>0</v>
      </c>
      <c r="G447" s="1" t="s">
        <v>0</v>
      </c>
      <c r="H447" s="1" t="s">
        <v>0</v>
      </c>
      <c r="I447" s="1" t="s">
        <v>0</v>
      </c>
      <c r="J447" s="1" t="s">
        <v>0</v>
      </c>
      <c r="K447" s="1" t="s">
        <v>0</v>
      </c>
      <c r="L447" s="7" t="s">
        <v>0</v>
      </c>
    </row>
    <row r="448" spans="1:12" ht="14.5" x14ac:dyDescent="0.35">
      <c r="A448" s="45">
        <v>4256</v>
      </c>
      <c r="B448" s="2" t="s">
        <v>297</v>
      </c>
      <c r="C448" s="53" t="s">
        <v>296</v>
      </c>
      <c r="D448" s="1">
        <v>0.90588235294117647</v>
      </c>
      <c r="E448" s="1" t="s">
        <v>4</v>
      </c>
      <c r="F448" s="1" t="s">
        <v>1197</v>
      </c>
      <c r="G448" s="1" t="s">
        <v>4</v>
      </c>
      <c r="H448" s="1" t="s">
        <v>0</v>
      </c>
      <c r="I448" s="1" t="s">
        <v>0</v>
      </c>
      <c r="J448" s="1">
        <v>0.11631944444444445</v>
      </c>
      <c r="K448" s="52">
        <v>11.631944444444445</v>
      </c>
      <c r="L448" s="8" t="s">
        <v>3</v>
      </c>
    </row>
    <row r="449" spans="1:12" ht="14.5" x14ac:dyDescent="0.35">
      <c r="A449" s="45">
        <v>903484</v>
      </c>
      <c r="B449" s="2" t="s">
        <v>295</v>
      </c>
      <c r="C449" s="53" t="s">
        <v>294</v>
      </c>
      <c r="D449" s="1" t="s">
        <v>0</v>
      </c>
      <c r="E449" s="1" t="s">
        <v>0</v>
      </c>
      <c r="F449" s="1" t="s">
        <v>0</v>
      </c>
      <c r="G449" s="1" t="s">
        <v>0</v>
      </c>
      <c r="H449" s="1" t="s">
        <v>0</v>
      </c>
      <c r="I449" s="1" t="s">
        <v>0</v>
      </c>
      <c r="J449" s="1">
        <v>8.3333333333333329E-2</v>
      </c>
      <c r="K449" s="52" t="s">
        <v>0</v>
      </c>
      <c r="L449" s="7" t="s">
        <v>0</v>
      </c>
    </row>
    <row r="450" spans="1:12" ht="14.5" x14ac:dyDescent="0.35">
      <c r="A450" s="45">
        <v>6379</v>
      </c>
      <c r="B450" s="2" t="s">
        <v>293</v>
      </c>
      <c r="C450" s="53" t="s">
        <v>292</v>
      </c>
      <c r="D450" s="1" t="s">
        <v>0</v>
      </c>
      <c r="E450" s="1" t="s">
        <v>0</v>
      </c>
      <c r="F450" s="1" t="s">
        <v>0</v>
      </c>
      <c r="G450" s="1" t="s">
        <v>0</v>
      </c>
      <c r="H450" s="1" t="s">
        <v>0</v>
      </c>
      <c r="I450" s="1" t="s">
        <v>0</v>
      </c>
      <c r="J450" s="1" t="s">
        <v>0</v>
      </c>
      <c r="K450" s="1" t="s">
        <v>0</v>
      </c>
      <c r="L450" s="7" t="s">
        <v>0</v>
      </c>
    </row>
    <row r="451" spans="1:12" ht="14.5" x14ac:dyDescent="0.35">
      <c r="A451" s="45">
        <v>4286</v>
      </c>
      <c r="B451" s="2" t="s">
        <v>291</v>
      </c>
      <c r="C451" s="53" t="s">
        <v>290</v>
      </c>
      <c r="D451" s="1" t="s">
        <v>0</v>
      </c>
      <c r="E451" s="1" t="s">
        <v>0</v>
      </c>
      <c r="F451" s="1" t="s">
        <v>0</v>
      </c>
      <c r="G451" s="1" t="s">
        <v>0</v>
      </c>
      <c r="H451" s="1" t="s">
        <v>0</v>
      </c>
      <c r="I451" s="1" t="s">
        <v>0</v>
      </c>
      <c r="J451" s="1" t="s">
        <v>0</v>
      </c>
      <c r="K451" s="1" t="s">
        <v>0</v>
      </c>
      <c r="L451" s="7" t="s">
        <v>0</v>
      </c>
    </row>
    <row r="452" spans="1:12" ht="14.5" x14ac:dyDescent="0.35">
      <c r="A452" s="45">
        <v>4452</v>
      </c>
      <c r="B452" s="2" t="s">
        <v>289</v>
      </c>
      <c r="C452" s="53" t="s">
        <v>288</v>
      </c>
      <c r="D452" s="1" t="s">
        <v>0</v>
      </c>
      <c r="E452" s="1" t="s">
        <v>0</v>
      </c>
      <c r="F452" s="1" t="s">
        <v>0</v>
      </c>
      <c r="G452" s="1" t="s">
        <v>0</v>
      </c>
      <c r="H452" s="1" t="s">
        <v>0</v>
      </c>
      <c r="I452" s="1" t="s">
        <v>0</v>
      </c>
      <c r="J452" s="1" t="s">
        <v>1197</v>
      </c>
      <c r="K452" s="52" t="s">
        <v>0</v>
      </c>
      <c r="L452" s="7" t="s">
        <v>0</v>
      </c>
    </row>
    <row r="453" spans="1:12" ht="14.5" x14ac:dyDescent="0.35">
      <c r="A453" s="45">
        <v>4401</v>
      </c>
      <c r="B453" s="2" t="s">
        <v>287</v>
      </c>
      <c r="C453" s="53" t="s">
        <v>286</v>
      </c>
      <c r="D453" s="1" t="s">
        <v>0</v>
      </c>
      <c r="E453" s="1" t="s">
        <v>0</v>
      </c>
      <c r="F453" s="1" t="s">
        <v>0</v>
      </c>
      <c r="G453" s="1" t="s">
        <v>0</v>
      </c>
      <c r="H453" s="1" t="s">
        <v>0</v>
      </c>
      <c r="I453" s="1" t="s">
        <v>0</v>
      </c>
      <c r="J453" s="1" t="s">
        <v>0</v>
      </c>
      <c r="K453" s="1" t="s">
        <v>0</v>
      </c>
      <c r="L453" s="7" t="s">
        <v>0</v>
      </c>
    </row>
    <row r="454" spans="1:12" ht="14.5" x14ac:dyDescent="0.35">
      <c r="A454" s="45">
        <v>90536</v>
      </c>
      <c r="B454" s="2" t="s">
        <v>285</v>
      </c>
      <c r="C454" s="53" t="s">
        <v>284</v>
      </c>
      <c r="D454" s="1" t="s">
        <v>0</v>
      </c>
      <c r="E454" s="1" t="s">
        <v>0</v>
      </c>
      <c r="F454" s="1" t="s">
        <v>0</v>
      </c>
      <c r="G454" s="1" t="s">
        <v>0</v>
      </c>
      <c r="H454" s="1" t="s">
        <v>0</v>
      </c>
      <c r="I454" s="1" t="s">
        <v>0</v>
      </c>
      <c r="J454" s="1" t="s">
        <v>0</v>
      </c>
      <c r="K454" s="1" t="s">
        <v>0</v>
      </c>
      <c r="L454" s="7" t="s">
        <v>0</v>
      </c>
    </row>
    <row r="455" spans="1:12" ht="14.5" x14ac:dyDescent="0.35">
      <c r="A455" s="45">
        <v>89864</v>
      </c>
      <c r="B455" s="2" t="s">
        <v>283</v>
      </c>
      <c r="C455" s="53" t="s">
        <v>282</v>
      </c>
      <c r="D455" s="1" t="s">
        <v>0</v>
      </c>
      <c r="E455" s="1" t="s">
        <v>0</v>
      </c>
      <c r="F455" s="1" t="s">
        <v>0</v>
      </c>
      <c r="G455" s="1" t="s">
        <v>0</v>
      </c>
      <c r="H455" s="1" t="s">
        <v>0</v>
      </c>
      <c r="I455" s="1" t="s">
        <v>0</v>
      </c>
      <c r="J455" s="1" t="s">
        <v>1197</v>
      </c>
      <c r="K455" s="52" t="s">
        <v>0</v>
      </c>
      <c r="L455" s="7" t="s">
        <v>0</v>
      </c>
    </row>
    <row r="456" spans="1:12" ht="14.5" x14ac:dyDescent="0.35">
      <c r="A456" s="45">
        <v>79959</v>
      </c>
      <c r="B456" s="2" t="s">
        <v>281</v>
      </c>
      <c r="C456" s="53" t="s">
        <v>280</v>
      </c>
      <c r="D456" s="1" t="s">
        <v>0</v>
      </c>
      <c r="E456" s="1" t="s">
        <v>0</v>
      </c>
      <c r="F456" s="1" t="s">
        <v>0</v>
      </c>
      <c r="G456" s="1" t="s">
        <v>0</v>
      </c>
      <c r="H456" s="1" t="s">
        <v>0</v>
      </c>
      <c r="I456" s="1" t="s">
        <v>0</v>
      </c>
      <c r="J456" s="1" t="s">
        <v>0</v>
      </c>
      <c r="K456" s="1" t="s">
        <v>0</v>
      </c>
      <c r="L456" s="7" t="s">
        <v>0</v>
      </c>
    </row>
    <row r="457" spans="1:12" ht="14.5" x14ac:dyDescent="0.35">
      <c r="A457" s="45">
        <v>90997</v>
      </c>
      <c r="B457" s="2" t="s">
        <v>279</v>
      </c>
      <c r="C457" s="53" t="s">
        <v>278</v>
      </c>
      <c r="D457" s="1" t="s">
        <v>0</v>
      </c>
      <c r="E457" s="1" t="s">
        <v>0</v>
      </c>
      <c r="F457" s="1" t="s">
        <v>0</v>
      </c>
      <c r="G457" s="1" t="s">
        <v>0</v>
      </c>
      <c r="H457" s="1" t="s">
        <v>0</v>
      </c>
      <c r="I457" s="1" t="s">
        <v>0</v>
      </c>
      <c r="J457" s="1" t="s">
        <v>0</v>
      </c>
      <c r="K457" s="1" t="s">
        <v>0</v>
      </c>
      <c r="L457" s="7" t="s">
        <v>0</v>
      </c>
    </row>
    <row r="458" spans="1:12" ht="14.5" x14ac:dyDescent="0.35">
      <c r="A458" s="45">
        <v>4220</v>
      </c>
      <c r="B458" s="2" t="s">
        <v>277</v>
      </c>
      <c r="C458" s="53" t="s">
        <v>276</v>
      </c>
      <c r="D458" s="1">
        <v>0.95238095238095233</v>
      </c>
      <c r="E458" s="1" t="s">
        <v>3</v>
      </c>
      <c r="F458" s="1">
        <v>0.05</v>
      </c>
      <c r="G458" s="1" t="s">
        <v>4</v>
      </c>
      <c r="H458" s="1" t="s">
        <v>0</v>
      </c>
      <c r="I458" s="1" t="s">
        <v>0</v>
      </c>
      <c r="J458" s="1">
        <v>0.20253164556962025</v>
      </c>
      <c r="K458" s="52">
        <v>15.253164556962023</v>
      </c>
      <c r="L458" s="8" t="s">
        <v>3</v>
      </c>
    </row>
    <row r="459" spans="1:12" ht="14.5" x14ac:dyDescent="0.35">
      <c r="A459" s="45">
        <v>4201</v>
      </c>
      <c r="B459" s="2" t="s">
        <v>275</v>
      </c>
      <c r="C459" s="53" t="s">
        <v>274</v>
      </c>
      <c r="D459" s="1" t="s">
        <v>0</v>
      </c>
      <c r="E459" s="1" t="s">
        <v>0</v>
      </c>
      <c r="F459" s="1" t="s">
        <v>0</v>
      </c>
      <c r="G459" s="1" t="s">
        <v>0</v>
      </c>
      <c r="H459" s="1" t="s">
        <v>0</v>
      </c>
      <c r="I459" s="1" t="s">
        <v>0</v>
      </c>
      <c r="J459" s="1">
        <v>0.2</v>
      </c>
      <c r="K459" s="1" t="s">
        <v>0</v>
      </c>
      <c r="L459" s="7" t="s">
        <v>0</v>
      </c>
    </row>
    <row r="460" spans="1:12" ht="14.5" x14ac:dyDescent="0.35">
      <c r="A460" s="45">
        <v>4214</v>
      </c>
      <c r="B460" s="2" t="s">
        <v>273</v>
      </c>
      <c r="C460" s="53" t="s">
        <v>272</v>
      </c>
      <c r="D460" s="1" t="s">
        <v>0</v>
      </c>
      <c r="E460" s="1" t="s">
        <v>0</v>
      </c>
      <c r="F460" s="1" t="s">
        <v>0</v>
      </c>
      <c r="G460" s="1" t="s">
        <v>0</v>
      </c>
      <c r="H460" s="1" t="s">
        <v>0</v>
      </c>
      <c r="I460" s="1" t="s">
        <v>0</v>
      </c>
      <c r="J460" s="1">
        <v>0.23076923076923078</v>
      </c>
      <c r="K460" s="1" t="s">
        <v>0</v>
      </c>
      <c r="L460" s="7" t="s">
        <v>0</v>
      </c>
    </row>
    <row r="461" spans="1:12" ht="14.5" x14ac:dyDescent="0.35">
      <c r="A461" s="45">
        <v>81001</v>
      </c>
      <c r="B461" s="2" t="s">
        <v>271</v>
      </c>
      <c r="C461" s="53" t="s">
        <v>270</v>
      </c>
      <c r="D461" s="1" t="s">
        <v>0</v>
      </c>
      <c r="E461" s="1" t="s">
        <v>0</v>
      </c>
      <c r="F461" s="1" t="s">
        <v>0</v>
      </c>
      <c r="G461" s="1" t="s">
        <v>0</v>
      </c>
      <c r="H461" s="1" t="s">
        <v>0</v>
      </c>
      <c r="I461" s="1" t="s">
        <v>0</v>
      </c>
      <c r="J461" s="1" t="s">
        <v>1197</v>
      </c>
      <c r="K461" s="52" t="s">
        <v>0</v>
      </c>
      <c r="L461" s="7" t="s">
        <v>0</v>
      </c>
    </row>
    <row r="462" spans="1:12" ht="14.5" x14ac:dyDescent="0.35">
      <c r="A462" s="45">
        <v>4390</v>
      </c>
      <c r="B462" s="2" t="s">
        <v>269</v>
      </c>
      <c r="C462" s="53" t="s">
        <v>268</v>
      </c>
      <c r="D462" s="1" t="s">
        <v>1197</v>
      </c>
      <c r="E462" s="1" t="s">
        <v>4</v>
      </c>
      <c r="F462" s="1" t="s">
        <v>0</v>
      </c>
      <c r="G462" s="1" t="s">
        <v>0</v>
      </c>
      <c r="H462" s="1" t="s">
        <v>0</v>
      </c>
      <c r="I462" s="1" t="s">
        <v>0</v>
      </c>
      <c r="J462" s="1" t="s">
        <v>0</v>
      </c>
      <c r="K462" s="1" t="s">
        <v>0</v>
      </c>
      <c r="L462" s="7" t="s">
        <v>0</v>
      </c>
    </row>
    <row r="463" spans="1:12" ht="14.5" x14ac:dyDescent="0.35">
      <c r="A463" s="45">
        <v>90140</v>
      </c>
      <c r="B463" s="2" t="s">
        <v>267</v>
      </c>
      <c r="C463" s="53" t="s">
        <v>266</v>
      </c>
      <c r="D463" s="1" t="s">
        <v>0</v>
      </c>
      <c r="E463" s="1" t="s">
        <v>0</v>
      </c>
      <c r="F463" s="1" t="s">
        <v>0</v>
      </c>
      <c r="G463" s="1" t="s">
        <v>0</v>
      </c>
      <c r="H463" s="1" t="s">
        <v>0</v>
      </c>
      <c r="I463" s="1" t="s">
        <v>0</v>
      </c>
      <c r="J463" s="1" t="s">
        <v>0</v>
      </c>
      <c r="K463" s="1" t="s">
        <v>0</v>
      </c>
      <c r="L463" s="7" t="s">
        <v>0</v>
      </c>
    </row>
    <row r="464" spans="1:12" ht="14.5" x14ac:dyDescent="0.35">
      <c r="A464" s="45">
        <v>79455</v>
      </c>
      <c r="B464" s="2" t="s">
        <v>265</v>
      </c>
      <c r="C464" s="53" t="s">
        <v>264</v>
      </c>
      <c r="D464" s="1" t="s">
        <v>1198</v>
      </c>
      <c r="E464" s="1" t="s">
        <v>3</v>
      </c>
      <c r="F464" s="1" t="s">
        <v>1197</v>
      </c>
      <c r="G464" s="1" t="s">
        <v>4</v>
      </c>
      <c r="H464" s="1" t="s">
        <v>0</v>
      </c>
      <c r="I464" s="1" t="s">
        <v>0</v>
      </c>
      <c r="J464" s="1">
        <v>4.5454545454545456E-2</v>
      </c>
      <c r="K464" s="52">
        <v>4.5454545454545459</v>
      </c>
      <c r="L464" s="8" t="s">
        <v>3</v>
      </c>
    </row>
    <row r="465" spans="1:12" ht="14.5" x14ac:dyDescent="0.35">
      <c r="A465" s="45">
        <v>4188</v>
      </c>
      <c r="B465" s="2" t="s">
        <v>263</v>
      </c>
      <c r="C465" s="53" t="s">
        <v>262</v>
      </c>
      <c r="D465" s="1" t="s">
        <v>0</v>
      </c>
      <c r="E465" s="1" t="s">
        <v>0</v>
      </c>
      <c r="F465" s="1" t="s">
        <v>0</v>
      </c>
      <c r="G465" s="1" t="s">
        <v>0</v>
      </c>
      <c r="H465" s="1" t="s">
        <v>0</v>
      </c>
      <c r="I465" s="1" t="s">
        <v>0</v>
      </c>
      <c r="J465" s="1" t="s">
        <v>0</v>
      </c>
      <c r="K465" s="1" t="s">
        <v>0</v>
      </c>
      <c r="L465" s="7" t="s">
        <v>0</v>
      </c>
    </row>
    <row r="466" spans="1:12" ht="14.5" x14ac:dyDescent="0.35">
      <c r="A466" s="45">
        <v>4431</v>
      </c>
      <c r="B466" s="2" t="s">
        <v>261</v>
      </c>
      <c r="C466" s="53" t="s">
        <v>259</v>
      </c>
      <c r="D466" s="1" t="s">
        <v>0</v>
      </c>
      <c r="E466" s="1" t="s">
        <v>0</v>
      </c>
      <c r="F466" s="1" t="s">
        <v>0</v>
      </c>
      <c r="G466" s="1" t="s">
        <v>0</v>
      </c>
      <c r="H466" s="1" t="s">
        <v>0</v>
      </c>
      <c r="I466" s="1" t="s">
        <v>0</v>
      </c>
      <c r="J466" s="1" t="s">
        <v>0</v>
      </c>
      <c r="K466" s="1" t="s">
        <v>0</v>
      </c>
      <c r="L466" s="7" t="s">
        <v>0</v>
      </c>
    </row>
    <row r="467" spans="1:12" ht="14.5" x14ac:dyDescent="0.35">
      <c r="A467" s="45">
        <v>87405</v>
      </c>
      <c r="B467" s="2" t="s">
        <v>260</v>
      </c>
      <c r="C467" s="53" t="s">
        <v>259</v>
      </c>
      <c r="D467" s="1">
        <v>0.77931034482758621</v>
      </c>
      <c r="E467" s="1" t="s">
        <v>4</v>
      </c>
      <c r="F467" s="1">
        <v>5.4545454545454543E-2</v>
      </c>
      <c r="G467" s="1" t="s">
        <v>4</v>
      </c>
      <c r="H467" s="1" t="s">
        <v>0</v>
      </c>
      <c r="I467" s="1" t="s">
        <v>0</v>
      </c>
      <c r="J467" s="1">
        <v>0.12269129287598944</v>
      </c>
      <c r="K467" s="52">
        <v>6.8145838330534891</v>
      </c>
      <c r="L467" s="8" t="s">
        <v>3</v>
      </c>
    </row>
    <row r="468" spans="1:12" ht="14.5" x14ac:dyDescent="0.35">
      <c r="A468" s="45">
        <v>79569</v>
      </c>
      <c r="B468" s="2" t="s">
        <v>258</v>
      </c>
      <c r="C468" s="53" t="s">
        <v>257</v>
      </c>
      <c r="D468" s="1" t="s">
        <v>0</v>
      </c>
      <c r="E468" s="1" t="s">
        <v>0</v>
      </c>
      <c r="F468" s="1" t="s">
        <v>0</v>
      </c>
      <c r="G468" s="1" t="s">
        <v>0</v>
      </c>
      <c r="H468" s="1" t="s">
        <v>0</v>
      </c>
      <c r="I468" s="1" t="s">
        <v>0</v>
      </c>
      <c r="J468" s="1" t="s">
        <v>0</v>
      </c>
      <c r="K468" s="1" t="s">
        <v>0</v>
      </c>
      <c r="L468" s="7" t="s">
        <v>0</v>
      </c>
    </row>
    <row r="469" spans="1:12" ht="14.5" x14ac:dyDescent="0.35">
      <c r="A469" s="45">
        <v>4466</v>
      </c>
      <c r="B469" s="2" t="s">
        <v>256</v>
      </c>
      <c r="C469" s="53" t="s">
        <v>255</v>
      </c>
      <c r="D469" s="1">
        <v>0.89189189189189189</v>
      </c>
      <c r="E469" s="1" t="s">
        <v>4</v>
      </c>
      <c r="F469" s="1">
        <v>0.10344827586206896</v>
      </c>
      <c r="G469" s="1" t="s">
        <v>3</v>
      </c>
      <c r="H469" s="1" t="s">
        <v>0</v>
      </c>
      <c r="I469" s="1" t="s">
        <v>0</v>
      </c>
      <c r="J469" s="1">
        <v>0.20930232558139536</v>
      </c>
      <c r="K469" s="52">
        <v>10.58540497193264</v>
      </c>
      <c r="L469" s="8" t="s">
        <v>3</v>
      </c>
    </row>
    <row r="470" spans="1:12" ht="14.5" x14ac:dyDescent="0.35">
      <c r="A470" s="45">
        <v>88317</v>
      </c>
      <c r="B470" s="2" t="s">
        <v>254</v>
      </c>
      <c r="C470" s="53" t="s">
        <v>253</v>
      </c>
      <c r="D470" s="1" t="s">
        <v>0</v>
      </c>
      <c r="E470" s="1" t="s">
        <v>0</v>
      </c>
      <c r="F470" s="1" t="s">
        <v>0</v>
      </c>
      <c r="G470" s="1" t="s">
        <v>0</v>
      </c>
      <c r="H470" s="1" t="s">
        <v>0</v>
      </c>
      <c r="I470" s="1" t="s">
        <v>0</v>
      </c>
      <c r="J470" s="1">
        <v>0.13043478260869565</v>
      </c>
      <c r="K470" s="52" t="s">
        <v>0</v>
      </c>
      <c r="L470" s="7" t="s">
        <v>0</v>
      </c>
    </row>
    <row r="471" spans="1:12" ht="14.5" x14ac:dyDescent="0.35">
      <c r="A471" s="45">
        <v>4425</v>
      </c>
      <c r="B471" s="2" t="s">
        <v>252</v>
      </c>
      <c r="C471" s="53" t="s">
        <v>251</v>
      </c>
      <c r="D471" s="1" t="s">
        <v>0</v>
      </c>
      <c r="E471" s="1" t="s">
        <v>0</v>
      </c>
      <c r="F471" s="1" t="s">
        <v>0</v>
      </c>
      <c r="G471" s="1" t="s">
        <v>0</v>
      </c>
      <c r="H471" s="1" t="s">
        <v>0</v>
      </c>
      <c r="I471" s="1" t="s">
        <v>0</v>
      </c>
      <c r="J471" s="1">
        <v>0.21428571428571427</v>
      </c>
      <c r="K471" s="1" t="s">
        <v>0</v>
      </c>
      <c r="L471" s="7" t="s">
        <v>0</v>
      </c>
    </row>
    <row r="472" spans="1:12" ht="14.5" x14ac:dyDescent="0.35">
      <c r="A472" s="45">
        <v>4511</v>
      </c>
      <c r="B472" s="2" t="s">
        <v>250</v>
      </c>
      <c r="C472" s="53" t="s">
        <v>249</v>
      </c>
      <c r="D472" s="1" t="s">
        <v>0</v>
      </c>
      <c r="E472" s="1" t="s">
        <v>0</v>
      </c>
      <c r="F472" s="1" t="s">
        <v>0</v>
      </c>
      <c r="G472" s="1" t="s">
        <v>0</v>
      </c>
      <c r="H472" s="1" t="s">
        <v>0</v>
      </c>
      <c r="I472" s="1" t="s">
        <v>0</v>
      </c>
      <c r="J472" s="1">
        <v>0.2857142857142857</v>
      </c>
      <c r="K472" s="1" t="s">
        <v>0</v>
      </c>
      <c r="L472" s="7" t="s">
        <v>0</v>
      </c>
    </row>
    <row r="473" spans="1:12" ht="14.5" x14ac:dyDescent="0.35">
      <c r="A473" s="45">
        <v>4245</v>
      </c>
      <c r="B473" s="2" t="s">
        <v>248</v>
      </c>
      <c r="C473" s="53" t="s">
        <v>247</v>
      </c>
      <c r="D473" s="1">
        <v>0.83544303797468356</v>
      </c>
      <c r="E473" s="1" t="s">
        <v>4</v>
      </c>
      <c r="F473" s="1">
        <v>8.6206896551724144E-2</v>
      </c>
      <c r="G473" s="1" t="s">
        <v>3</v>
      </c>
      <c r="H473" s="1" t="s">
        <v>0</v>
      </c>
      <c r="I473" s="1" t="s">
        <v>0</v>
      </c>
      <c r="J473" s="1">
        <v>0.40710382513661203</v>
      </c>
      <c r="K473" s="52">
        <v>32.089692858488789</v>
      </c>
      <c r="L473" s="8" t="s">
        <v>4</v>
      </c>
    </row>
    <row r="474" spans="1:12" ht="14.5" x14ac:dyDescent="0.35">
      <c r="A474" s="45">
        <v>4438</v>
      </c>
      <c r="B474" s="2" t="s">
        <v>246</v>
      </c>
      <c r="C474" s="53" t="s">
        <v>245</v>
      </c>
      <c r="D474" s="1" t="s">
        <v>0</v>
      </c>
      <c r="E474" s="1" t="s">
        <v>0</v>
      </c>
      <c r="F474" s="1" t="s">
        <v>0</v>
      </c>
      <c r="G474" s="1" t="s">
        <v>0</v>
      </c>
      <c r="H474" s="1" t="s">
        <v>0</v>
      </c>
      <c r="I474" s="1" t="s">
        <v>0</v>
      </c>
      <c r="J474" s="1">
        <v>7.3170731707317069E-2</v>
      </c>
      <c r="K474" s="52" t="s">
        <v>0</v>
      </c>
      <c r="L474" s="7" t="s">
        <v>0</v>
      </c>
    </row>
    <row r="475" spans="1:12" ht="14.5" x14ac:dyDescent="0.35">
      <c r="A475" s="45">
        <v>4159</v>
      </c>
      <c r="B475" s="2" t="s">
        <v>243</v>
      </c>
      <c r="C475" s="53" t="s">
        <v>242</v>
      </c>
      <c r="D475" s="1" t="s">
        <v>0</v>
      </c>
      <c r="E475" s="1" t="s">
        <v>0</v>
      </c>
      <c r="F475" s="1" t="s">
        <v>0</v>
      </c>
      <c r="G475" s="1" t="s">
        <v>0</v>
      </c>
      <c r="H475" s="1" t="s">
        <v>0</v>
      </c>
      <c r="I475" s="1" t="s">
        <v>0</v>
      </c>
      <c r="J475" s="1" t="s">
        <v>0</v>
      </c>
      <c r="K475" s="1" t="s">
        <v>0</v>
      </c>
      <c r="L475" s="7" t="s">
        <v>0</v>
      </c>
    </row>
    <row r="476" spans="1:12" ht="14.5" x14ac:dyDescent="0.35">
      <c r="A476" s="45">
        <v>4447</v>
      </c>
      <c r="B476" s="2" t="s">
        <v>241</v>
      </c>
      <c r="C476" s="53" t="s">
        <v>240</v>
      </c>
      <c r="D476" s="1" t="s">
        <v>0</v>
      </c>
      <c r="E476" s="1" t="s">
        <v>0</v>
      </c>
      <c r="F476" s="1" t="s">
        <v>0</v>
      </c>
      <c r="G476" s="1" t="s">
        <v>0</v>
      </c>
      <c r="H476" s="1" t="s">
        <v>0</v>
      </c>
      <c r="I476" s="1" t="s">
        <v>0</v>
      </c>
      <c r="J476" s="1">
        <v>0.13636363636363635</v>
      </c>
      <c r="K476" s="52" t="s">
        <v>0</v>
      </c>
      <c r="L476" s="7" t="s">
        <v>0</v>
      </c>
    </row>
    <row r="477" spans="1:12" ht="14.5" x14ac:dyDescent="0.35">
      <c r="A477" s="45">
        <v>91317</v>
      </c>
      <c r="B477" s="2" t="s">
        <v>239</v>
      </c>
      <c r="C477" s="53" t="s">
        <v>238</v>
      </c>
      <c r="D477" s="1" t="s">
        <v>0</v>
      </c>
      <c r="E477" s="1" t="s">
        <v>0</v>
      </c>
      <c r="F477" s="1" t="s">
        <v>0</v>
      </c>
      <c r="G477" s="1" t="s">
        <v>0</v>
      </c>
      <c r="H477" s="1" t="s">
        <v>0</v>
      </c>
      <c r="I477" s="1" t="s">
        <v>0</v>
      </c>
      <c r="J477" s="1">
        <v>0.52500000000000002</v>
      </c>
      <c r="K477" s="1" t="s">
        <v>0</v>
      </c>
      <c r="L477" s="7" t="s">
        <v>0</v>
      </c>
    </row>
    <row r="478" spans="1:12" ht="14.5" x14ac:dyDescent="0.35">
      <c r="A478" s="45">
        <v>4306</v>
      </c>
      <c r="B478" s="2" t="s">
        <v>237</v>
      </c>
      <c r="C478" s="53" t="s">
        <v>236</v>
      </c>
      <c r="D478" s="1" t="s">
        <v>0</v>
      </c>
      <c r="E478" s="1" t="s">
        <v>0</v>
      </c>
      <c r="F478" s="1" t="s">
        <v>0</v>
      </c>
      <c r="G478" s="1" t="s">
        <v>0</v>
      </c>
      <c r="H478" s="1" t="s">
        <v>0</v>
      </c>
      <c r="I478" s="1" t="s">
        <v>0</v>
      </c>
      <c r="J478" s="1">
        <v>0.54285714285714282</v>
      </c>
      <c r="K478" s="1" t="s">
        <v>0</v>
      </c>
      <c r="L478" s="7" t="s">
        <v>0</v>
      </c>
    </row>
    <row r="479" spans="1:12" ht="14.5" x14ac:dyDescent="0.35">
      <c r="A479" s="45">
        <v>90275</v>
      </c>
      <c r="B479" s="2" t="s">
        <v>235</v>
      </c>
      <c r="C479" s="53" t="s">
        <v>234</v>
      </c>
      <c r="D479" s="1" t="s">
        <v>0</v>
      </c>
      <c r="E479" s="1" t="s">
        <v>0</v>
      </c>
      <c r="F479" s="1" t="s">
        <v>0</v>
      </c>
      <c r="G479" s="1" t="s">
        <v>0</v>
      </c>
      <c r="H479" s="1" t="s">
        <v>0</v>
      </c>
      <c r="I479" s="1" t="s">
        <v>0</v>
      </c>
      <c r="J479" s="1" t="s">
        <v>0</v>
      </c>
      <c r="K479" s="1" t="s">
        <v>0</v>
      </c>
      <c r="L479" s="7" t="s">
        <v>0</v>
      </c>
    </row>
    <row r="480" spans="1:12" ht="14.5" x14ac:dyDescent="0.35">
      <c r="A480" s="45">
        <v>4301</v>
      </c>
      <c r="B480" s="2" t="s">
        <v>233</v>
      </c>
      <c r="C480" s="53" t="s">
        <v>232</v>
      </c>
      <c r="D480" s="1" t="s">
        <v>0</v>
      </c>
      <c r="E480" s="1" t="s">
        <v>0</v>
      </c>
      <c r="F480" s="1" t="s">
        <v>0</v>
      </c>
      <c r="G480" s="1" t="s">
        <v>0</v>
      </c>
      <c r="H480" s="1" t="s">
        <v>0</v>
      </c>
      <c r="I480" s="1" t="s">
        <v>0</v>
      </c>
      <c r="J480" s="1">
        <v>0.32911392405063289</v>
      </c>
      <c r="K480" s="1" t="s">
        <v>0</v>
      </c>
      <c r="L480" s="7" t="s">
        <v>0</v>
      </c>
    </row>
    <row r="481" spans="1:12" ht="14.5" x14ac:dyDescent="0.35">
      <c r="A481" s="45">
        <v>4257</v>
      </c>
      <c r="B481" s="2" t="s">
        <v>231</v>
      </c>
      <c r="C481" s="53" t="s">
        <v>230</v>
      </c>
      <c r="D481" s="1" t="s">
        <v>1198</v>
      </c>
      <c r="E481" s="1" t="s">
        <v>3</v>
      </c>
      <c r="F481" s="1">
        <v>0.18181818181818182</v>
      </c>
      <c r="G481" s="1" t="s">
        <v>3</v>
      </c>
      <c r="H481" s="1" t="s">
        <v>0</v>
      </c>
      <c r="I481" s="1" t="s">
        <v>0</v>
      </c>
      <c r="J481" s="1">
        <v>9.4117647058823528E-2</v>
      </c>
      <c r="K481" s="52">
        <v>9</v>
      </c>
      <c r="L481" s="8" t="s">
        <v>3</v>
      </c>
    </row>
    <row r="482" spans="1:12" ht="14.5" x14ac:dyDescent="0.35">
      <c r="A482" s="45">
        <v>4279</v>
      </c>
      <c r="B482" s="2" t="s">
        <v>229</v>
      </c>
      <c r="C482" s="53" t="s">
        <v>228</v>
      </c>
      <c r="D482" s="1">
        <v>0.88172043010752688</v>
      </c>
      <c r="E482" s="1" t="s">
        <v>4</v>
      </c>
      <c r="F482" s="1">
        <v>2.4691358024691357E-2</v>
      </c>
      <c r="G482" s="1" t="s">
        <v>4</v>
      </c>
      <c r="H482" s="1" t="s">
        <v>0</v>
      </c>
      <c r="I482" s="1" t="s">
        <v>0</v>
      </c>
      <c r="J482" s="1">
        <v>9.6569250317662003E-2</v>
      </c>
      <c r="K482" s="52">
        <v>7.1877892292970644</v>
      </c>
      <c r="L482" s="8" t="s">
        <v>3</v>
      </c>
    </row>
    <row r="483" spans="1:12" ht="14.5" x14ac:dyDescent="0.35">
      <c r="A483" s="45">
        <v>87399</v>
      </c>
      <c r="B483" s="2" t="s">
        <v>227</v>
      </c>
      <c r="C483" s="53" t="s">
        <v>226</v>
      </c>
      <c r="D483" s="1" t="s">
        <v>0</v>
      </c>
      <c r="E483" s="1" t="s">
        <v>0</v>
      </c>
      <c r="F483" s="1" t="s">
        <v>0</v>
      </c>
      <c r="G483" s="1" t="s">
        <v>0</v>
      </c>
      <c r="H483" s="1" t="s">
        <v>0</v>
      </c>
      <c r="I483" s="1" t="s">
        <v>0</v>
      </c>
      <c r="J483" s="1" t="s">
        <v>0</v>
      </c>
      <c r="K483" s="1" t="s">
        <v>0</v>
      </c>
      <c r="L483" s="7" t="s">
        <v>0</v>
      </c>
    </row>
    <row r="484" spans="1:12" ht="14.5" x14ac:dyDescent="0.35">
      <c r="A484" s="45">
        <v>4155</v>
      </c>
      <c r="B484" s="2" t="s">
        <v>225</v>
      </c>
      <c r="C484" s="53" t="s">
        <v>224</v>
      </c>
      <c r="D484" s="1">
        <v>0.9285714285714286</v>
      </c>
      <c r="E484" s="1" t="s">
        <v>4</v>
      </c>
      <c r="F484" s="1">
        <v>0.15384615384615385</v>
      </c>
      <c r="G484" s="1" t="s">
        <v>3</v>
      </c>
      <c r="H484" s="1" t="s">
        <v>0</v>
      </c>
      <c r="I484" s="1" t="s">
        <v>0</v>
      </c>
      <c r="J484" s="1">
        <v>0.25961538461538464</v>
      </c>
      <c r="K484" s="52">
        <v>10.576923076923078</v>
      </c>
      <c r="L484" s="8" t="s">
        <v>3</v>
      </c>
    </row>
    <row r="485" spans="1:12" ht="14.5" x14ac:dyDescent="0.35">
      <c r="A485" s="45">
        <v>4449</v>
      </c>
      <c r="B485" s="2" t="s">
        <v>223</v>
      </c>
      <c r="C485" s="53" t="s">
        <v>222</v>
      </c>
      <c r="D485" s="1" t="s">
        <v>1197</v>
      </c>
      <c r="E485" s="1" t="s">
        <v>4</v>
      </c>
      <c r="F485" s="1" t="s">
        <v>0</v>
      </c>
      <c r="G485" s="1" t="s">
        <v>0</v>
      </c>
      <c r="H485" s="1" t="s">
        <v>0</v>
      </c>
      <c r="I485" s="1" t="s">
        <v>0</v>
      </c>
      <c r="J485" s="1" t="s">
        <v>0</v>
      </c>
      <c r="K485" s="1" t="s">
        <v>0</v>
      </c>
      <c r="L485" s="7" t="s">
        <v>0</v>
      </c>
    </row>
    <row r="486" spans="1:12" ht="14.5" x14ac:dyDescent="0.35">
      <c r="A486" s="45">
        <v>4254</v>
      </c>
      <c r="B486" s="2" t="s">
        <v>221</v>
      </c>
      <c r="C486" s="53" t="s">
        <v>220</v>
      </c>
      <c r="D486" s="1">
        <v>0.90625</v>
      </c>
      <c r="E486" s="1" t="s">
        <v>4</v>
      </c>
      <c r="F486" s="1">
        <v>4.1666666666666664E-2</v>
      </c>
      <c r="G486" s="1" t="s">
        <v>4</v>
      </c>
      <c r="H486" s="1" t="s">
        <v>0</v>
      </c>
      <c r="I486" s="1" t="s">
        <v>0</v>
      </c>
      <c r="J486" s="1">
        <v>0.27932960893854747</v>
      </c>
      <c r="K486" s="52">
        <v>23.76629422718808</v>
      </c>
      <c r="L486" s="8" t="s">
        <v>3</v>
      </c>
    </row>
    <row r="487" spans="1:12" ht="14.5" x14ac:dyDescent="0.35">
      <c r="A487" s="45">
        <v>4218</v>
      </c>
      <c r="B487" s="2" t="s">
        <v>219</v>
      </c>
      <c r="C487" s="53" t="s">
        <v>218</v>
      </c>
      <c r="D487" s="1">
        <v>0.94285714285714284</v>
      </c>
      <c r="E487" s="1" t="s">
        <v>4</v>
      </c>
      <c r="F487" s="1" t="s">
        <v>1197</v>
      </c>
      <c r="G487" s="1" t="s">
        <v>4</v>
      </c>
      <c r="H487" s="1" t="s">
        <v>0</v>
      </c>
      <c r="I487" s="1" t="s">
        <v>0</v>
      </c>
      <c r="J487" s="1">
        <v>0.32307692307692309</v>
      </c>
      <c r="K487" s="52">
        <v>32.307692307692307</v>
      </c>
      <c r="L487" s="8" t="s">
        <v>4</v>
      </c>
    </row>
    <row r="488" spans="1:12" ht="14.5" x14ac:dyDescent="0.35">
      <c r="A488" s="45">
        <v>89414</v>
      </c>
      <c r="B488" s="2" t="s">
        <v>217</v>
      </c>
      <c r="C488" s="53" t="s">
        <v>216</v>
      </c>
      <c r="D488" s="1" t="s">
        <v>0</v>
      </c>
      <c r="E488" s="1" t="s">
        <v>0</v>
      </c>
      <c r="F488" s="1" t="s">
        <v>0</v>
      </c>
      <c r="G488" s="1" t="s">
        <v>0</v>
      </c>
      <c r="H488" s="1" t="s">
        <v>0</v>
      </c>
      <c r="I488" s="1" t="s">
        <v>0</v>
      </c>
      <c r="J488" s="1">
        <v>9.0909090909090912E-2</v>
      </c>
      <c r="K488" s="52" t="s">
        <v>0</v>
      </c>
      <c r="L488" s="7" t="s">
        <v>0</v>
      </c>
    </row>
    <row r="489" spans="1:12" ht="14.5" x14ac:dyDescent="0.35">
      <c r="A489" s="45">
        <v>4411</v>
      </c>
      <c r="B489" s="2" t="s">
        <v>215</v>
      </c>
      <c r="C489" s="53" t="s">
        <v>214</v>
      </c>
      <c r="D489" s="1">
        <v>0.97499999999999998</v>
      </c>
      <c r="E489" s="1" t="s">
        <v>3</v>
      </c>
      <c r="F489" s="1" t="s">
        <v>1197</v>
      </c>
      <c r="G489" s="1" t="s">
        <v>4</v>
      </c>
      <c r="H489" s="1" t="s">
        <v>0</v>
      </c>
      <c r="I489" s="1" t="s">
        <v>0</v>
      </c>
      <c r="J489" s="1">
        <v>0.26976744186046514</v>
      </c>
      <c r="K489" s="52">
        <v>26.976744186046513</v>
      </c>
      <c r="L489" s="8" t="s">
        <v>3</v>
      </c>
    </row>
    <row r="490" spans="1:12" ht="14.5" x14ac:dyDescent="0.35">
      <c r="A490" s="45">
        <v>4514</v>
      </c>
      <c r="B490" s="2" t="s">
        <v>213</v>
      </c>
      <c r="C490" s="53" t="s">
        <v>212</v>
      </c>
      <c r="D490" s="1" t="s">
        <v>0</v>
      </c>
      <c r="E490" s="1" t="s">
        <v>0</v>
      </c>
      <c r="F490" s="1" t="s">
        <v>0</v>
      </c>
      <c r="G490" s="1" t="s">
        <v>0</v>
      </c>
      <c r="H490" s="1" t="s">
        <v>0</v>
      </c>
      <c r="I490" s="1" t="s">
        <v>0</v>
      </c>
      <c r="J490" s="1">
        <v>7.6923076923076927E-2</v>
      </c>
      <c r="K490" s="52" t="s">
        <v>0</v>
      </c>
      <c r="L490" s="7" t="s">
        <v>0</v>
      </c>
    </row>
    <row r="491" spans="1:12" ht="14.5" x14ac:dyDescent="0.35">
      <c r="A491" s="45">
        <v>4210</v>
      </c>
      <c r="B491" s="2" t="s">
        <v>211</v>
      </c>
      <c r="C491" s="53" t="s">
        <v>210</v>
      </c>
      <c r="D491" s="1" t="s">
        <v>0</v>
      </c>
      <c r="E491" s="1" t="s">
        <v>0</v>
      </c>
      <c r="F491" s="1" t="s">
        <v>0</v>
      </c>
      <c r="G491" s="1" t="s">
        <v>0</v>
      </c>
      <c r="H491" s="1" t="s">
        <v>0</v>
      </c>
      <c r="I491" s="1" t="s">
        <v>0</v>
      </c>
      <c r="J491" s="1">
        <v>5.5555555555555552E-2</v>
      </c>
      <c r="K491" s="52" t="s">
        <v>0</v>
      </c>
      <c r="L491" s="7" t="s">
        <v>0</v>
      </c>
    </row>
    <row r="492" spans="1:12" ht="14.5" x14ac:dyDescent="0.35">
      <c r="A492" s="45">
        <v>4172</v>
      </c>
      <c r="B492" s="2" t="s">
        <v>209</v>
      </c>
      <c r="C492" s="53" t="s">
        <v>208</v>
      </c>
      <c r="D492" s="1" t="s">
        <v>0</v>
      </c>
      <c r="E492" s="1" t="s">
        <v>0</v>
      </c>
      <c r="F492" s="1" t="s">
        <v>0</v>
      </c>
      <c r="G492" s="1" t="s">
        <v>0</v>
      </c>
      <c r="H492" s="1" t="s">
        <v>0</v>
      </c>
      <c r="I492" s="1" t="s">
        <v>0</v>
      </c>
      <c r="J492" s="1">
        <v>0.27272727272727271</v>
      </c>
      <c r="K492" s="1" t="s">
        <v>0</v>
      </c>
      <c r="L492" s="7" t="s">
        <v>0</v>
      </c>
    </row>
    <row r="493" spans="1:12" ht="14.5" x14ac:dyDescent="0.35">
      <c r="A493" s="45">
        <v>89798</v>
      </c>
      <c r="B493" s="2" t="s">
        <v>207</v>
      </c>
      <c r="C493" s="53" t="s">
        <v>206</v>
      </c>
      <c r="D493" s="1" t="s">
        <v>0</v>
      </c>
      <c r="E493" s="1" t="s">
        <v>0</v>
      </c>
      <c r="F493" s="1" t="s">
        <v>0</v>
      </c>
      <c r="G493" s="1" t="s">
        <v>0</v>
      </c>
      <c r="H493" s="1" t="s">
        <v>0</v>
      </c>
      <c r="I493" s="1" t="s">
        <v>0</v>
      </c>
      <c r="J493" s="1">
        <v>0.26315789473684209</v>
      </c>
      <c r="K493" s="1" t="s">
        <v>0</v>
      </c>
      <c r="L493" s="7" t="s">
        <v>0</v>
      </c>
    </row>
    <row r="494" spans="1:12" ht="14.5" x14ac:dyDescent="0.35">
      <c r="A494" s="45">
        <v>4156</v>
      </c>
      <c r="B494" s="2" t="s">
        <v>205</v>
      </c>
      <c r="C494" s="53" t="s">
        <v>204</v>
      </c>
      <c r="D494" s="1" t="s">
        <v>0</v>
      </c>
      <c r="E494" s="1" t="s">
        <v>0</v>
      </c>
      <c r="F494" s="1" t="s">
        <v>0</v>
      </c>
      <c r="G494" s="1" t="s">
        <v>0</v>
      </c>
      <c r="H494" s="1" t="s">
        <v>0</v>
      </c>
      <c r="I494" s="1" t="s">
        <v>0</v>
      </c>
      <c r="J494" s="1" t="s">
        <v>1197</v>
      </c>
      <c r="K494" s="52" t="s">
        <v>0</v>
      </c>
      <c r="L494" s="7" t="s">
        <v>0</v>
      </c>
    </row>
    <row r="495" spans="1:12" ht="14.5" x14ac:dyDescent="0.35">
      <c r="A495" s="45">
        <v>4459</v>
      </c>
      <c r="B495" s="2" t="s">
        <v>203</v>
      </c>
      <c r="C495" s="53" t="s">
        <v>202</v>
      </c>
      <c r="D495" s="1" t="s">
        <v>0</v>
      </c>
      <c r="E495" s="1" t="s">
        <v>0</v>
      </c>
      <c r="F495" s="1" t="s">
        <v>0</v>
      </c>
      <c r="G495" s="1" t="s">
        <v>0</v>
      </c>
      <c r="H495" s="1" t="s">
        <v>0</v>
      </c>
      <c r="I495" s="1" t="s">
        <v>0</v>
      </c>
      <c r="J495" s="1">
        <v>0.27272727272727271</v>
      </c>
      <c r="K495" s="1" t="s">
        <v>0</v>
      </c>
      <c r="L495" s="7" t="s">
        <v>0</v>
      </c>
    </row>
    <row r="496" spans="1:12" ht="14.5" x14ac:dyDescent="0.35">
      <c r="A496" s="45">
        <v>79066</v>
      </c>
      <c r="B496" s="2" t="s">
        <v>201</v>
      </c>
      <c r="C496" s="53" t="s">
        <v>200</v>
      </c>
      <c r="D496" s="1" t="s">
        <v>0</v>
      </c>
      <c r="E496" s="1" t="s">
        <v>0</v>
      </c>
      <c r="F496" s="1" t="s">
        <v>0</v>
      </c>
      <c r="G496" s="1" t="s">
        <v>0</v>
      </c>
      <c r="H496" s="1" t="s">
        <v>0</v>
      </c>
      <c r="I496" s="1" t="s">
        <v>0</v>
      </c>
      <c r="J496" s="1" t="s">
        <v>0</v>
      </c>
      <c r="K496" s="1" t="s">
        <v>0</v>
      </c>
      <c r="L496" s="7" t="s">
        <v>0</v>
      </c>
    </row>
    <row r="497" spans="1:12" ht="14.5" x14ac:dyDescent="0.35">
      <c r="A497" s="45">
        <v>4458</v>
      </c>
      <c r="B497" s="2" t="s">
        <v>199</v>
      </c>
      <c r="C497" s="53" t="s">
        <v>198</v>
      </c>
      <c r="D497" s="1">
        <v>0.875</v>
      </c>
      <c r="E497" s="1" t="s">
        <v>4</v>
      </c>
      <c r="F497" s="1">
        <v>0.1</v>
      </c>
      <c r="G497" s="1" t="s">
        <v>3</v>
      </c>
      <c r="H497" s="1" t="s">
        <v>0</v>
      </c>
      <c r="I497" s="1" t="s">
        <v>0</v>
      </c>
      <c r="J497" s="1">
        <v>0.11702127659574468</v>
      </c>
      <c r="K497" s="52">
        <v>1.7021276595744679</v>
      </c>
      <c r="L497" s="8" t="s">
        <v>3</v>
      </c>
    </row>
    <row r="498" spans="1:12" ht="14.5" x14ac:dyDescent="0.35">
      <c r="A498" s="45">
        <v>4454</v>
      </c>
      <c r="B498" s="2" t="s">
        <v>197</v>
      </c>
      <c r="C498" s="53" t="s">
        <v>196</v>
      </c>
      <c r="D498" s="1" t="s">
        <v>0</v>
      </c>
      <c r="E498" s="1" t="s">
        <v>0</v>
      </c>
      <c r="F498" s="1" t="s">
        <v>0</v>
      </c>
      <c r="G498" s="1" t="s">
        <v>0</v>
      </c>
      <c r="H498" s="1" t="s">
        <v>0</v>
      </c>
      <c r="I498" s="1" t="s">
        <v>0</v>
      </c>
      <c r="J498" s="1" t="s">
        <v>0</v>
      </c>
      <c r="K498" s="1" t="s">
        <v>0</v>
      </c>
      <c r="L498" s="7" t="s">
        <v>0</v>
      </c>
    </row>
    <row r="499" spans="1:12" ht="14.5" x14ac:dyDescent="0.35">
      <c r="A499" s="45">
        <v>85454</v>
      </c>
      <c r="B499" s="2" t="s">
        <v>195</v>
      </c>
      <c r="C499" s="53" t="s">
        <v>194</v>
      </c>
      <c r="D499" s="1" t="s">
        <v>0</v>
      </c>
      <c r="E499" s="1" t="s">
        <v>0</v>
      </c>
      <c r="F499" s="1" t="s">
        <v>0</v>
      </c>
      <c r="G499" s="1" t="s">
        <v>0</v>
      </c>
      <c r="H499" s="1" t="s">
        <v>0</v>
      </c>
      <c r="I499" s="1" t="s">
        <v>0</v>
      </c>
      <c r="J499" s="1" t="s">
        <v>0</v>
      </c>
      <c r="K499" s="1" t="s">
        <v>0</v>
      </c>
      <c r="L499" s="7" t="s">
        <v>0</v>
      </c>
    </row>
    <row r="500" spans="1:12" ht="14.5" x14ac:dyDescent="0.35">
      <c r="A500" s="45">
        <v>1000050</v>
      </c>
      <c r="B500" s="2" t="s">
        <v>193</v>
      </c>
      <c r="C500" s="53" t="s">
        <v>1180</v>
      </c>
      <c r="D500" s="1" t="s">
        <v>0</v>
      </c>
      <c r="E500" s="1" t="s">
        <v>0</v>
      </c>
      <c r="F500" s="1" t="s">
        <v>0</v>
      </c>
      <c r="G500" s="1" t="s">
        <v>0</v>
      </c>
      <c r="H500" s="1" t="s">
        <v>0</v>
      </c>
      <c r="I500" s="1" t="s">
        <v>0</v>
      </c>
      <c r="J500" s="1">
        <v>0.11764705882352941</v>
      </c>
      <c r="K500" s="52" t="s">
        <v>0</v>
      </c>
      <c r="L500" s="7" t="s">
        <v>0</v>
      </c>
    </row>
    <row r="501" spans="1:12" ht="14.5" x14ac:dyDescent="0.35">
      <c r="A501" s="45">
        <v>91110</v>
      </c>
      <c r="B501" s="2" t="s">
        <v>192</v>
      </c>
      <c r="C501" s="53" t="s">
        <v>191</v>
      </c>
      <c r="D501" s="1" t="s">
        <v>0</v>
      </c>
      <c r="E501" s="1" t="s">
        <v>0</v>
      </c>
      <c r="F501" s="1" t="s">
        <v>0</v>
      </c>
      <c r="G501" s="1" t="s">
        <v>0</v>
      </c>
      <c r="H501" s="1" t="s">
        <v>0</v>
      </c>
      <c r="I501" s="1" t="s">
        <v>0</v>
      </c>
      <c r="J501" s="1" t="s">
        <v>0</v>
      </c>
      <c r="K501" s="1" t="s">
        <v>0</v>
      </c>
      <c r="L501" s="7" t="s">
        <v>0</v>
      </c>
    </row>
    <row r="502" spans="1:12" ht="14.5" x14ac:dyDescent="0.35">
      <c r="A502" s="45">
        <v>89756</v>
      </c>
      <c r="B502" s="2" t="s">
        <v>190</v>
      </c>
      <c r="C502" s="53" t="s">
        <v>189</v>
      </c>
      <c r="D502" s="1" t="s">
        <v>0</v>
      </c>
      <c r="E502" s="1" t="s">
        <v>0</v>
      </c>
      <c r="F502" s="1" t="s">
        <v>0</v>
      </c>
      <c r="G502" s="1" t="s">
        <v>0</v>
      </c>
      <c r="H502" s="1" t="s">
        <v>0</v>
      </c>
      <c r="I502" s="1" t="s">
        <v>0</v>
      </c>
      <c r="J502" s="1">
        <v>0.66455696202531644</v>
      </c>
      <c r="K502" s="1" t="s">
        <v>0</v>
      </c>
      <c r="L502" s="7" t="s">
        <v>0</v>
      </c>
    </row>
    <row r="503" spans="1:12" ht="14.5" x14ac:dyDescent="0.35">
      <c r="A503" s="45">
        <v>4240</v>
      </c>
      <c r="B503" s="2" t="s">
        <v>188</v>
      </c>
      <c r="C503" s="53" t="s">
        <v>187</v>
      </c>
      <c r="D503" s="1">
        <v>0.85616438356164382</v>
      </c>
      <c r="E503" s="1" t="s">
        <v>4</v>
      </c>
      <c r="F503" s="1">
        <v>0.14529914529914531</v>
      </c>
      <c r="G503" s="1" t="s">
        <v>3</v>
      </c>
      <c r="H503" s="1" t="s">
        <v>0</v>
      </c>
      <c r="I503" s="1" t="s">
        <v>0</v>
      </c>
      <c r="J503" s="1">
        <v>0.47702702702702704</v>
      </c>
      <c r="K503" s="52">
        <v>33.172788172788174</v>
      </c>
      <c r="L503" s="8" t="s">
        <v>4</v>
      </c>
    </row>
    <row r="504" spans="1:12" ht="14.5" x14ac:dyDescent="0.35">
      <c r="A504" s="45">
        <v>4492</v>
      </c>
      <c r="B504" s="2" t="s">
        <v>186</v>
      </c>
      <c r="C504" s="53" t="s">
        <v>185</v>
      </c>
      <c r="D504" s="1" t="s">
        <v>0</v>
      </c>
      <c r="E504" s="1" t="s">
        <v>0</v>
      </c>
      <c r="F504" s="1" t="s">
        <v>0</v>
      </c>
      <c r="G504" s="1" t="s">
        <v>0</v>
      </c>
      <c r="H504" s="1" t="s">
        <v>0</v>
      </c>
      <c r="I504" s="1" t="s">
        <v>0</v>
      </c>
      <c r="J504" s="1" t="s">
        <v>0</v>
      </c>
      <c r="K504" s="1" t="s">
        <v>0</v>
      </c>
      <c r="L504" s="7" t="s">
        <v>0</v>
      </c>
    </row>
    <row r="505" spans="1:12" ht="14.5" x14ac:dyDescent="0.35">
      <c r="A505" s="45">
        <v>4467</v>
      </c>
      <c r="B505" s="2" t="s">
        <v>184</v>
      </c>
      <c r="C505" s="53" t="s">
        <v>183</v>
      </c>
      <c r="D505" s="1" t="s">
        <v>0</v>
      </c>
      <c r="E505" s="1" t="s">
        <v>0</v>
      </c>
      <c r="F505" s="1" t="s">
        <v>0</v>
      </c>
      <c r="G505" s="1" t="s">
        <v>0</v>
      </c>
      <c r="H505" s="1" t="s">
        <v>0</v>
      </c>
      <c r="I505" s="1" t="s">
        <v>0</v>
      </c>
      <c r="J505" s="1">
        <v>0.14925373134328357</v>
      </c>
      <c r="K505" s="52" t="s">
        <v>0</v>
      </c>
      <c r="L505" s="7" t="s">
        <v>0</v>
      </c>
    </row>
    <row r="506" spans="1:12" ht="14.5" x14ac:dyDescent="0.35">
      <c r="A506" s="45">
        <v>92381</v>
      </c>
      <c r="B506" s="2" t="s">
        <v>182</v>
      </c>
      <c r="C506" s="53" t="s">
        <v>181</v>
      </c>
      <c r="D506" s="1" t="s">
        <v>0</v>
      </c>
      <c r="E506" s="1" t="s">
        <v>0</v>
      </c>
      <c r="F506" s="1" t="s">
        <v>0</v>
      </c>
      <c r="G506" s="1" t="s">
        <v>0</v>
      </c>
      <c r="H506" s="1" t="s">
        <v>0</v>
      </c>
      <c r="I506" s="1" t="s">
        <v>0</v>
      </c>
      <c r="J506" s="1">
        <v>8.3333333333333329E-2</v>
      </c>
      <c r="K506" s="52" t="s">
        <v>0</v>
      </c>
      <c r="L506" s="7" t="s">
        <v>0</v>
      </c>
    </row>
    <row r="507" spans="1:12" ht="14.5" x14ac:dyDescent="0.35">
      <c r="A507" s="45">
        <v>79072</v>
      </c>
      <c r="B507" s="2" t="s">
        <v>180</v>
      </c>
      <c r="C507" s="53" t="s">
        <v>179</v>
      </c>
      <c r="D507" s="1" t="s">
        <v>0</v>
      </c>
      <c r="E507" s="1" t="s">
        <v>0</v>
      </c>
      <c r="F507" s="1" t="s">
        <v>0</v>
      </c>
      <c r="G507" s="1" t="s">
        <v>0</v>
      </c>
      <c r="H507" s="1" t="s">
        <v>0</v>
      </c>
      <c r="I507" s="1" t="s">
        <v>0</v>
      </c>
      <c r="J507" s="1">
        <v>0.44444444444444442</v>
      </c>
      <c r="K507" s="1" t="s">
        <v>0</v>
      </c>
      <c r="L507" s="7" t="s">
        <v>0</v>
      </c>
    </row>
    <row r="508" spans="1:12" ht="14.5" x14ac:dyDescent="0.35">
      <c r="A508" s="45">
        <v>308420</v>
      </c>
      <c r="B508" s="2" t="s">
        <v>178</v>
      </c>
      <c r="C508" s="53" t="s">
        <v>177</v>
      </c>
      <c r="D508" s="1" t="s">
        <v>0</v>
      </c>
      <c r="E508" s="1" t="s">
        <v>0</v>
      </c>
      <c r="F508" s="1" t="s">
        <v>0</v>
      </c>
      <c r="G508" s="1" t="s">
        <v>0</v>
      </c>
      <c r="H508" s="1" t="s">
        <v>0</v>
      </c>
      <c r="I508" s="1" t="s">
        <v>0</v>
      </c>
      <c r="J508" s="1" t="s">
        <v>0</v>
      </c>
      <c r="K508" s="9" t="s">
        <v>0</v>
      </c>
      <c r="L508" s="7" t="s">
        <v>0</v>
      </c>
    </row>
    <row r="509" spans="1:12" ht="14.5" x14ac:dyDescent="0.35">
      <c r="A509" s="45">
        <v>4472</v>
      </c>
      <c r="B509" s="2" t="s">
        <v>176</v>
      </c>
      <c r="C509" s="53" t="s">
        <v>175</v>
      </c>
      <c r="D509" s="1" t="s">
        <v>0</v>
      </c>
      <c r="E509" s="1" t="s">
        <v>0</v>
      </c>
      <c r="F509" s="1" t="s">
        <v>0</v>
      </c>
      <c r="G509" s="1" t="s">
        <v>0</v>
      </c>
      <c r="H509" s="1" t="s">
        <v>0</v>
      </c>
      <c r="I509" s="1" t="s">
        <v>0</v>
      </c>
      <c r="J509" s="1" t="s">
        <v>0</v>
      </c>
      <c r="K509" s="1" t="s">
        <v>0</v>
      </c>
      <c r="L509" s="7" t="s">
        <v>0</v>
      </c>
    </row>
    <row r="510" spans="1:12" ht="14.5" x14ac:dyDescent="0.35">
      <c r="A510" s="45">
        <v>4250</v>
      </c>
      <c r="B510" s="2" t="s">
        <v>174</v>
      </c>
      <c r="C510" s="53" t="s">
        <v>173</v>
      </c>
      <c r="D510" s="1" t="s">
        <v>0</v>
      </c>
      <c r="E510" s="1" t="s">
        <v>0</v>
      </c>
      <c r="F510" s="1" t="s">
        <v>0</v>
      </c>
      <c r="G510" s="1" t="s">
        <v>0</v>
      </c>
      <c r="H510" s="1" t="s">
        <v>0</v>
      </c>
      <c r="I510" s="1" t="s">
        <v>0</v>
      </c>
      <c r="J510" s="1" t="s">
        <v>0</v>
      </c>
      <c r="K510" s="1" t="s">
        <v>0</v>
      </c>
      <c r="L510" s="7" t="s">
        <v>0</v>
      </c>
    </row>
    <row r="511" spans="1:12" ht="14.5" x14ac:dyDescent="0.35">
      <c r="A511" s="45">
        <v>6353</v>
      </c>
      <c r="B511" s="2" t="s">
        <v>172</v>
      </c>
      <c r="C511" s="53" t="s">
        <v>171</v>
      </c>
      <c r="D511" s="1" t="s">
        <v>0</v>
      </c>
      <c r="E511" s="1" t="s">
        <v>0</v>
      </c>
      <c r="F511" s="1" t="s">
        <v>0</v>
      </c>
      <c r="G511" s="1" t="s">
        <v>0</v>
      </c>
      <c r="H511" s="1" t="s">
        <v>0</v>
      </c>
      <c r="I511" s="1" t="s">
        <v>0</v>
      </c>
      <c r="J511" s="1" t="s">
        <v>0</v>
      </c>
      <c r="K511" s="1" t="s">
        <v>0</v>
      </c>
      <c r="L511" s="7" t="s">
        <v>0</v>
      </c>
    </row>
    <row r="512" spans="1:12" ht="14.5" x14ac:dyDescent="0.35">
      <c r="A512" s="45">
        <v>4393</v>
      </c>
      <c r="B512" s="2" t="s">
        <v>170</v>
      </c>
      <c r="C512" s="53" t="s">
        <v>169</v>
      </c>
      <c r="D512" s="1">
        <v>0.96666666666666667</v>
      </c>
      <c r="E512" s="1" t="s">
        <v>3</v>
      </c>
      <c r="F512" s="1">
        <v>6.8965517241379309E-2</v>
      </c>
      <c r="G512" s="1" t="s">
        <v>3</v>
      </c>
      <c r="H512" s="1" t="s">
        <v>0</v>
      </c>
      <c r="I512" s="1" t="s">
        <v>0</v>
      </c>
      <c r="J512" s="1">
        <v>0.25396825396825395</v>
      </c>
      <c r="K512" s="52">
        <v>18.500273672687463</v>
      </c>
      <c r="L512" s="8" t="s">
        <v>3</v>
      </c>
    </row>
    <row r="513" spans="1:12" ht="14.5" x14ac:dyDescent="0.35">
      <c r="A513" s="45">
        <v>4175</v>
      </c>
      <c r="B513" s="2" t="s">
        <v>168</v>
      </c>
      <c r="C513" s="53" t="s">
        <v>167</v>
      </c>
      <c r="D513" s="1">
        <v>0.6333333333333333</v>
      </c>
      <c r="E513" s="1" t="s">
        <v>4</v>
      </c>
      <c r="F513" s="1">
        <v>5.5555555555555552E-2</v>
      </c>
      <c r="G513" s="1" t="s">
        <v>4</v>
      </c>
      <c r="H513" s="1" t="s">
        <v>0</v>
      </c>
      <c r="I513" s="1" t="s">
        <v>0</v>
      </c>
      <c r="J513" s="1">
        <v>0.27027027027027029</v>
      </c>
      <c r="K513" s="52">
        <v>21.471471471471475</v>
      </c>
      <c r="L513" s="8" t="s">
        <v>3</v>
      </c>
    </row>
    <row r="514" spans="1:12" ht="14.5" x14ac:dyDescent="0.35">
      <c r="A514" s="45">
        <v>4478</v>
      </c>
      <c r="B514" s="2" t="s">
        <v>166</v>
      </c>
      <c r="C514" s="53" t="s">
        <v>165</v>
      </c>
      <c r="D514" s="1" t="s">
        <v>0</v>
      </c>
      <c r="E514" s="1" t="s">
        <v>0</v>
      </c>
      <c r="F514" s="1" t="s">
        <v>0</v>
      </c>
      <c r="G514" s="1" t="s">
        <v>0</v>
      </c>
      <c r="H514" s="1" t="s">
        <v>0</v>
      </c>
      <c r="I514" s="1" t="s">
        <v>0</v>
      </c>
      <c r="J514" s="1" t="s">
        <v>0</v>
      </c>
      <c r="K514" s="1" t="s">
        <v>0</v>
      </c>
      <c r="L514" s="7" t="s">
        <v>0</v>
      </c>
    </row>
    <row r="515" spans="1:12" ht="14.5" x14ac:dyDescent="0.35">
      <c r="A515" s="45">
        <v>90329</v>
      </c>
      <c r="B515" s="2" t="s">
        <v>164</v>
      </c>
      <c r="C515" s="53" t="s">
        <v>163</v>
      </c>
      <c r="D515" s="1" t="s">
        <v>0</v>
      </c>
      <c r="E515" s="1" t="s">
        <v>0</v>
      </c>
      <c r="F515" s="1" t="s">
        <v>0</v>
      </c>
      <c r="G515" s="1" t="s">
        <v>0</v>
      </c>
      <c r="H515" s="1" t="s">
        <v>0</v>
      </c>
      <c r="I515" s="1" t="s">
        <v>0</v>
      </c>
      <c r="J515" s="1" t="s">
        <v>0</v>
      </c>
      <c r="K515" s="1" t="s">
        <v>0</v>
      </c>
      <c r="L515" s="7" t="s">
        <v>0</v>
      </c>
    </row>
    <row r="516" spans="1:12" ht="14.5" x14ac:dyDescent="0.35">
      <c r="A516" s="45">
        <v>79084</v>
      </c>
      <c r="B516" s="2" t="s">
        <v>162</v>
      </c>
      <c r="C516" s="53" t="s">
        <v>161</v>
      </c>
      <c r="D516" s="1" t="s">
        <v>0</v>
      </c>
      <c r="E516" s="1" t="s">
        <v>0</v>
      </c>
      <c r="F516" s="1" t="s">
        <v>0</v>
      </c>
      <c r="G516" s="1" t="s">
        <v>0</v>
      </c>
      <c r="H516" s="1" t="s">
        <v>0</v>
      </c>
      <c r="I516" s="1" t="s">
        <v>0</v>
      </c>
      <c r="J516" s="1" t="s">
        <v>0</v>
      </c>
      <c r="K516" s="1" t="s">
        <v>0</v>
      </c>
      <c r="L516" s="7" t="s">
        <v>0</v>
      </c>
    </row>
    <row r="517" spans="1:12" ht="14.5" x14ac:dyDescent="0.35">
      <c r="A517" s="45">
        <v>4496</v>
      </c>
      <c r="B517" s="2" t="s">
        <v>160</v>
      </c>
      <c r="C517" s="53" t="s">
        <v>159</v>
      </c>
      <c r="D517" s="1" t="s">
        <v>0</v>
      </c>
      <c r="E517" s="1" t="s">
        <v>0</v>
      </c>
      <c r="F517" s="1" t="s">
        <v>0</v>
      </c>
      <c r="G517" s="1" t="s">
        <v>0</v>
      </c>
      <c r="H517" s="1" t="s">
        <v>0</v>
      </c>
      <c r="I517" s="1" t="s">
        <v>0</v>
      </c>
      <c r="J517" s="1">
        <v>0.42857142857142855</v>
      </c>
      <c r="K517" s="1" t="s">
        <v>0</v>
      </c>
      <c r="L517" s="7" t="s">
        <v>0</v>
      </c>
    </row>
    <row r="518" spans="1:12" ht="14.5" x14ac:dyDescent="0.35">
      <c r="A518" s="45">
        <v>4391</v>
      </c>
      <c r="B518" s="2" t="s">
        <v>158</v>
      </c>
      <c r="C518" s="53" t="s">
        <v>157</v>
      </c>
      <c r="D518" s="1" t="s">
        <v>1198</v>
      </c>
      <c r="E518" s="1" t="s">
        <v>3</v>
      </c>
      <c r="F518" s="1">
        <v>8.6956521739130432E-2</v>
      </c>
      <c r="G518" s="1" t="s">
        <v>3</v>
      </c>
      <c r="H518" s="1" t="s">
        <v>0</v>
      </c>
      <c r="I518" s="1" t="s">
        <v>0</v>
      </c>
      <c r="J518" s="1">
        <v>0.51546391752577314</v>
      </c>
      <c r="K518" s="52">
        <v>42.850739578664268</v>
      </c>
      <c r="L518" s="8" t="s">
        <v>4</v>
      </c>
    </row>
    <row r="519" spans="1:12" ht="14.5" x14ac:dyDescent="0.35">
      <c r="A519" s="45">
        <v>4222</v>
      </c>
      <c r="B519" s="2" t="s">
        <v>156</v>
      </c>
      <c r="C519" s="53" t="s">
        <v>155</v>
      </c>
      <c r="D519" s="1" t="s">
        <v>0</v>
      </c>
      <c r="E519" s="1" t="s">
        <v>0</v>
      </c>
      <c r="F519" s="1" t="s">
        <v>0</v>
      </c>
      <c r="G519" s="1" t="s">
        <v>0</v>
      </c>
      <c r="H519" s="1" t="s">
        <v>0</v>
      </c>
      <c r="I519" s="1" t="s">
        <v>0</v>
      </c>
      <c r="J519" s="1">
        <v>0.26666666666666666</v>
      </c>
      <c r="K519" s="1" t="s">
        <v>0</v>
      </c>
      <c r="L519" s="7" t="s">
        <v>0</v>
      </c>
    </row>
    <row r="520" spans="1:12" ht="14.5" x14ac:dyDescent="0.35">
      <c r="A520" s="45">
        <v>1000160</v>
      </c>
      <c r="B520" s="2" t="s">
        <v>154</v>
      </c>
      <c r="C520" s="53" t="s">
        <v>153</v>
      </c>
      <c r="D520" s="1" t="s">
        <v>0</v>
      </c>
      <c r="E520" s="1" t="s">
        <v>0</v>
      </c>
      <c r="F520" s="1" t="s">
        <v>0</v>
      </c>
      <c r="G520" s="1" t="s">
        <v>0</v>
      </c>
      <c r="H520" s="1" t="s">
        <v>0</v>
      </c>
      <c r="I520" s="1" t="s">
        <v>0</v>
      </c>
      <c r="J520" s="1" t="s">
        <v>0</v>
      </c>
      <c r="K520" s="9" t="s">
        <v>0</v>
      </c>
      <c r="L520" s="7" t="s">
        <v>0</v>
      </c>
    </row>
    <row r="521" spans="1:12" ht="14.5" x14ac:dyDescent="0.35">
      <c r="A521" s="45">
        <v>4500</v>
      </c>
      <c r="B521" s="2" t="s">
        <v>152</v>
      </c>
      <c r="C521" s="53" t="s">
        <v>151</v>
      </c>
      <c r="D521" s="1">
        <v>0.93939393939393945</v>
      </c>
      <c r="E521" s="1" t="s">
        <v>4</v>
      </c>
      <c r="F521" s="1" t="s">
        <v>1197</v>
      </c>
      <c r="G521" s="1" t="s">
        <v>4</v>
      </c>
      <c r="H521" s="1" t="s">
        <v>0</v>
      </c>
      <c r="I521" s="1" t="s">
        <v>0</v>
      </c>
      <c r="J521" s="1">
        <v>0.1873015873015873</v>
      </c>
      <c r="K521" s="52">
        <v>18.730158730158731</v>
      </c>
      <c r="L521" s="8" t="s">
        <v>3</v>
      </c>
    </row>
    <row r="522" spans="1:12" ht="14.5" x14ac:dyDescent="0.35">
      <c r="A522" s="45">
        <v>4461</v>
      </c>
      <c r="B522" s="2" t="s">
        <v>150</v>
      </c>
      <c r="C522" s="53" t="s">
        <v>149</v>
      </c>
      <c r="D522" s="1" t="s">
        <v>0</v>
      </c>
      <c r="E522" s="1" t="s">
        <v>0</v>
      </c>
      <c r="F522" s="1" t="s">
        <v>0</v>
      </c>
      <c r="G522" s="1" t="s">
        <v>0</v>
      </c>
      <c r="H522" s="1" t="s">
        <v>0</v>
      </c>
      <c r="I522" s="1" t="s">
        <v>0</v>
      </c>
      <c r="J522" s="1">
        <v>0.25</v>
      </c>
      <c r="K522" s="1" t="s">
        <v>0</v>
      </c>
      <c r="L522" s="7" t="s">
        <v>0</v>
      </c>
    </row>
    <row r="523" spans="1:12" ht="14.5" x14ac:dyDescent="0.35">
      <c r="A523" s="45">
        <v>91108</v>
      </c>
      <c r="B523" s="2" t="s">
        <v>148</v>
      </c>
      <c r="C523" s="53" t="s">
        <v>147</v>
      </c>
      <c r="D523" s="1" t="s">
        <v>0</v>
      </c>
      <c r="E523" s="1" t="s">
        <v>0</v>
      </c>
      <c r="F523" s="1" t="s">
        <v>0</v>
      </c>
      <c r="G523" s="1" t="s">
        <v>0</v>
      </c>
      <c r="H523" s="1" t="s">
        <v>0</v>
      </c>
      <c r="I523" s="1" t="s">
        <v>0</v>
      </c>
      <c r="J523" s="1" t="s">
        <v>0</v>
      </c>
      <c r="K523" s="1" t="s">
        <v>0</v>
      </c>
      <c r="L523" s="7" t="s">
        <v>0</v>
      </c>
    </row>
    <row r="524" spans="1:12" ht="14.5" x14ac:dyDescent="0.35">
      <c r="A524" s="45">
        <v>90540</v>
      </c>
      <c r="B524" s="2" t="s">
        <v>146</v>
      </c>
      <c r="C524" s="53" t="s">
        <v>145</v>
      </c>
      <c r="D524" s="1" t="s">
        <v>0</v>
      </c>
      <c r="E524" s="1" t="s">
        <v>0</v>
      </c>
      <c r="F524" s="1" t="s">
        <v>0</v>
      </c>
      <c r="G524" s="1" t="s">
        <v>0</v>
      </c>
      <c r="H524" s="1" t="s">
        <v>0</v>
      </c>
      <c r="I524" s="1" t="s">
        <v>0</v>
      </c>
      <c r="J524" s="1">
        <v>1.5873015873015872E-2</v>
      </c>
      <c r="K524" s="52" t="s">
        <v>0</v>
      </c>
      <c r="L524" s="7" t="s">
        <v>0</v>
      </c>
    </row>
    <row r="525" spans="1:12" ht="14.5" x14ac:dyDescent="0.35">
      <c r="A525" s="45">
        <v>79085</v>
      </c>
      <c r="B525" s="2" t="s">
        <v>144</v>
      </c>
      <c r="C525" s="53" t="s">
        <v>143</v>
      </c>
      <c r="D525" s="1" t="s">
        <v>1198</v>
      </c>
      <c r="E525" s="1" t="s">
        <v>3</v>
      </c>
      <c r="F525" s="1" t="s">
        <v>1197</v>
      </c>
      <c r="G525" s="1" t="s">
        <v>4</v>
      </c>
      <c r="H525" s="1" t="s">
        <v>0</v>
      </c>
      <c r="I525" s="1" t="s">
        <v>0</v>
      </c>
      <c r="J525" s="1">
        <v>1.7543859649122806E-2</v>
      </c>
      <c r="K525" s="52">
        <v>1.7543859649122806</v>
      </c>
      <c r="L525" s="8" t="s">
        <v>3</v>
      </c>
    </row>
    <row r="526" spans="1:12" ht="14.5" x14ac:dyDescent="0.35">
      <c r="A526" s="45">
        <v>92043</v>
      </c>
      <c r="B526" s="2" t="s">
        <v>142</v>
      </c>
      <c r="C526" s="53" t="s">
        <v>141</v>
      </c>
      <c r="D526" s="1" t="s">
        <v>0</v>
      </c>
      <c r="E526" s="1" t="s">
        <v>0</v>
      </c>
      <c r="F526" s="1" t="s">
        <v>0</v>
      </c>
      <c r="G526" s="1" t="s">
        <v>0</v>
      </c>
      <c r="H526" s="1" t="s">
        <v>0</v>
      </c>
      <c r="I526" s="1" t="s">
        <v>0</v>
      </c>
      <c r="J526" s="1" t="s">
        <v>0</v>
      </c>
      <c r="K526" s="9" t="s">
        <v>0</v>
      </c>
      <c r="L526" s="7" t="s">
        <v>0</v>
      </c>
    </row>
    <row r="527" spans="1:12" ht="14.5" x14ac:dyDescent="0.35">
      <c r="A527" s="45">
        <v>4173</v>
      </c>
      <c r="B527" s="2" t="s">
        <v>140</v>
      </c>
      <c r="C527" s="53" t="s">
        <v>139</v>
      </c>
      <c r="D527" s="1" t="s">
        <v>0</v>
      </c>
      <c r="E527" s="1" t="s">
        <v>0</v>
      </c>
      <c r="F527" s="1" t="s">
        <v>0</v>
      </c>
      <c r="G527" s="1" t="s">
        <v>0</v>
      </c>
      <c r="H527" s="1" t="s">
        <v>0</v>
      </c>
      <c r="I527" s="1" t="s">
        <v>0</v>
      </c>
      <c r="J527" s="1">
        <v>0.3</v>
      </c>
      <c r="K527" s="1" t="s">
        <v>0</v>
      </c>
      <c r="L527" s="7" t="s">
        <v>0</v>
      </c>
    </row>
    <row r="528" spans="1:12" ht="14.5" x14ac:dyDescent="0.35">
      <c r="A528" s="45">
        <v>4153</v>
      </c>
      <c r="B528" s="2" t="s">
        <v>138</v>
      </c>
      <c r="C528" s="53" t="s">
        <v>137</v>
      </c>
      <c r="D528" s="1" t="s">
        <v>1198</v>
      </c>
      <c r="E528" s="1" t="s">
        <v>3</v>
      </c>
      <c r="F528" s="1">
        <v>0.18181818181818182</v>
      </c>
      <c r="G528" s="1" t="s">
        <v>3</v>
      </c>
      <c r="H528" s="1" t="s">
        <v>0</v>
      </c>
      <c r="I528" s="1" t="s">
        <v>0</v>
      </c>
      <c r="J528" s="1">
        <v>0.56521739130434778</v>
      </c>
      <c r="K528" s="52">
        <v>38.339920948616594</v>
      </c>
      <c r="L528" s="8" t="s">
        <v>4</v>
      </c>
    </row>
    <row r="529" spans="1:12" ht="14.5" x14ac:dyDescent="0.35">
      <c r="A529" s="45">
        <v>4451</v>
      </c>
      <c r="B529" s="2" t="s">
        <v>136</v>
      </c>
      <c r="C529" s="53" t="s">
        <v>135</v>
      </c>
      <c r="D529" s="1" t="s">
        <v>0</v>
      </c>
      <c r="E529" s="1" t="s">
        <v>0</v>
      </c>
      <c r="F529" s="1" t="s">
        <v>0</v>
      </c>
      <c r="G529" s="1" t="s">
        <v>0</v>
      </c>
      <c r="H529" s="1" t="s">
        <v>0</v>
      </c>
      <c r="I529" s="1" t="s">
        <v>0</v>
      </c>
      <c r="J529" s="1">
        <v>0.13636363636363635</v>
      </c>
      <c r="K529" s="52" t="s">
        <v>0</v>
      </c>
      <c r="L529" s="7" t="s">
        <v>0</v>
      </c>
    </row>
    <row r="530" spans="1:12" ht="14.5" x14ac:dyDescent="0.35">
      <c r="A530" s="45">
        <v>4313</v>
      </c>
      <c r="B530" s="2" t="s">
        <v>134</v>
      </c>
      <c r="C530" s="53" t="s">
        <v>133</v>
      </c>
      <c r="D530" s="1" t="s">
        <v>0</v>
      </c>
      <c r="E530" s="1" t="s">
        <v>0</v>
      </c>
      <c r="F530" s="1" t="s">
        <v>0</v>
      </c>
      <c r="G530" s="1" t="s">
        <v>0</v>
      </c>
      <c r="H530" s="1" t="s">
        <v>0</v>
      </c>
      <c r="I530" s="1" t="s">
        <v>0</v>
      </c>
      <c r="J530" s="1" t="s">
        <v>0</v>
      </c>
      <c r="K530" s="1" t="s">
        <v>0</v>
      </c>
      <c r="L530" s="7" t="s">
        <v>0</v>
      </c>
    </row>
    <row r="531" spans="1:12" ht="14.5" x14ac:dyDescent="0.35">
      <c r="A531" s="45">
        <v>10966</v>
      </c>
      <c r="B531" s="2" t="s">
        <v>132</v>
      </c>
      <c r="C531" s="53" t="s">
        <v>131</v>
      </c>
      <c r="D531" s="1" t="s">
        <v>0</v>
      </c>
      <c r="E531" s="1" t="s">
        <v>0</v>
      </c>
      <c r="F531" s="1" t="s">
        <v>0</v>
      </c>
      <c r="G531" s="1" t="s">
        <v>0</v>
      </c>
      <c r="H531" s="1" t="s">
        <v>0</v>
      </c>
      <c r="I531" s="1" t="s">
        <v>0</v>
      </c>
      <c r="J531" s="1">
        <v>0.46153846153846156</v>
      </c>
      <c r="K531" s="1" t="s">
        <v>0</v>
      </c>
      <c r="L531" s="7" t="s">
        <v>0</v>
      </c>
    </row>
    <row r="532" spans="1:12" ht="14.5" x14ac:dyDescent="0.35">
      <c r="A532" s="45">
        <v>91992</v>
      </c>
      <c r="B532" s="2" t="s">
        <v>130</v>
      </c>
      <c r="C532" s="53" t="s">
        <v>129</v>
      </c>
      <c r="D532" s="1" t="s">
        <v>0</v>
      </c>
      <c r="E532" s="1" t="s">
        <v>0</v>
      </c>
      <c r="F532" s="1" t="s">
        <v>0</v>
      </c>
      <c r="G532" s="1" t="s">
        <v>0</v>
      </c>
      <c r="H532" s="1" t="s">
        <v>0</v>
      </c>
      <c r="I532" s="1" t="s">
        <v>0</v>
      </c>
      <c r="J532" s="1" t="s">
        <v>1197</v>
      </c>
      <c r="K532" s="52" t="s">
        <v>0</v>
      </c>
      <c r="L532" s="7" t="s">
        <v>0</v>
      </c>
    </row>
    <row r="533" spans="1:12" ht="14.5" x14ac:dyDescent="0.35">
      <c r="A533" s="45">
        <v>79453</v>
      </c>
      <c r="B533" s="2" t="s">
        <v>128</v>
      </c>
      <c r="C533" s="53" t="s">
        <v>127</v>
      </c>
      <c r="D533" s="1" t="s">
        <v>0</v>
      </c>
      <c r="E533" s="1" t="s">
        <v>0</v>
      </c>
      <c r="F533" s="1" t="s">
        <v>0</v>
      </c>
      <c r="G533" s="1" t="s">
        <v>0</v>
      </c>
      <c r="H533" s="1" t="s">
        <v>0</v>
      </c>
      <c r="I533" s="1" t="s">
        <v>0</v>
      </c>
      <c r="J533" s="1">
        <v>0.20689655172413793</v>
      </c>
      <c r="K533" s="1" t="s">
        <v>0</v>
      </c>
      <c r="L533" s="7" t="s">
        <v>0</v>
      </c>
    </row>
    <row r="534" spans="1:12" ht="14.5" x14ac:dyDescent="0.35">
      <c r="A534" s="45">
        <v>4407</v>
      </c>
      <c r="B534" s="2" t="s">
        <v>126</v>
      </c>
      <c r="C534" s="53" t="s">
        <v>125</v>
      </c>
      <c r="D534" s="1">
        <v>0.78125</v>
      </c>
      <c r="E534" s="1" t="s">
        <v>4</v>
      </c>
      <c r="F534" s="1">
        <v>1.8867924528301886E-2</v>
      </c>
      <c r="G534" s="1" t="s">
        <v>4</v>
      </c>
      <c r="H534" s="1">
        <v>0.63157894736842102</v>
      </c>
      <c r="I534" s="1" t="s">
        <v>3</v>
      </c>
      <c r="J534" s="1">
        <v>5.114638447971781E-2</v>
      </c>
      <c r="K534" s="52">
        <v>3.2278459951415925</v>
      </c>
      <c r="L534" s="8" t="s">
        <v>3</v>
      </c>
    </row>
    <row r="535" spans="1:12" ht="14.5" x14ac:dyDescent="0.35">
      <c r="A535" s="45">
        <v>4440</v>
      </c>
      <c r="B535" s="2" t="s">
        <v>124</v>
      </c>
      <c r="C535" s="53" t="s">
        <v>123</v>
      </c>
      <c r="D535" s="1" t="s">
        <v>0</v>
      </c>
      <c r="E535" s="1" t="s">
        <v>0</v>
      </c>
      <c r="F535" s="1" t="s">
        <v>0</v>
      </c>
      <c r="G535" s="1" t="s">
        <v>0</v>
      </c>
      <c r="H535" s="1" t="s">
        <v>0</v>
      </c>
      <c r="I535" s="1" t="s">
        <v>0</v>
      </c>
      <c r="J535" s="1">
        <v>3.7037037037037035E-2</v>
      </c>
      <c r="K535" s="52" t="s">
        <v>0</v>
      </c>
      <c r="L535" s="7" t="s">
        <v>0</v>
      </c>
    </row>
    <row r="536" spans="1:12" ht="14.5" x14ac:dyDescent="0.35">
      <c r="A536" s="45">
        <v>92981</v>
      </c>
      <c r="B536" s="2" t="s">
        <v>122</v>
      </c>
      <c r="C536" s="53" t="s">
        <v>121</v>
      </c>
      <c r="D536" s="1" t="s">
        <v>0</v>
      </c>
      <c r="E536" s="1" t="s">
        <v>0</v>
      </c>
      <c r="F536" s="1" t="s">
        <v>0</v>
      </c>
      <c r="G536" s="1" t="s">
        <v>0</v>
      </c>
      <c r="H536" s="1" t="s">
        <v>0</v>
      </c>
      <c r="I536" s="1" t="s">
        <v>0</v>
      </c>
      <c r="J536" s="1" t="s">
        <v>0</v>
      </c>
      <c r="K536" s="9" t="s">
        <v>0</v>
      </c>
      <c r="L536" s="7" t="s">
        <v>0</v>
      </c>
    </row>
    <row r="537" spans="1:12" ht="14.5" x14ac:dyDescent="0.35">
      <c r="A537" s="45">
        <v>4408</v>
      </c>
      <c r="B537" s="2" t="s">
        <v>120</v>
      </c>
      <c r="C537" s="53" t="s">
        <v>119</v>
      </c>
      <c r="D537" s="1">
        <v>0.83333333333333337</v>
      </c>
      <c r="E537" s="1" t="s">
        <v>4</v>
      </c>
      <c r="F537" s="1" t="s">
        <v>0</v>
      </c>
      <c r="G537" s="1" t="s">
        <v>0</v>
      </c>
      <c r="H537" s="1" t="s">
        <v>0</v>
      </c>
      <c r="I537" s="1" t="s">
        <v>0</v>
      </c>
      <c r="J537" s="1">
        <v>0.2857142857142857</v>
      </c>
      <c r="K537" s="1" t="s">
        <v>0</v>
      </c>
      <c r="L537" s="7" t="s">
        <v>0</v>
      </c>
    </row>
    <row r="538" spans="1:12" ht="14.5" x14ac:dyDescent="0.35">
      <c r="A538" s="45">
        <v>79218</v>
      </c>
      <c r="B538" s="2" t="s">
        <v>118</v>
      </c>
      <c r="C538" s="53" t="s">
        <v>117</v>
      </c>
      <c r="D538" s="1" t="s">
        <v>0</v>
      </c>
      <c r="E538" s="1" t="s">
        <v>0</v>
      </c>
      <c r="F538" s="1" t="s">
        <v>0</v>
      </c>
      <c r="G538" s="1" t="s">
        <v>0</v>
      </c>
      <c r="H538" s="1" t="s">
        <v>0</v>
      </c>
      <c r="I538" s="1" t="s">
        <v>0</v>
      </c>
      <c r="J538" s="1">
        <v>0.48275862068965519</v>
      </c>
      <c r="K538" s="1" t="s">
        <v>0</v>
      </c>
      <c r="L538" s="7" t="s">
        <v>0</v>
      </c>
    </row>
    <row r="539" spans="1:12" ht="14.5" x14ac:dyDescent="0.35">
      <c r="A539" s="45">
        <v>4361</v>
      </c>
      <c r="B539" s="2" t="s">
        <v>116</v>
      </c>
      <c r="C539" s="53" t="s">
        <v>115</v>
      </c>
      <c r="D539" s="1" t="s">
        <v>0</v>
      </c>
      <c r="E539" s="1" t="s">
        <v>0</v>
      </c>
      <c r="F539" s="1" t="s">
        <v>0</v>
      </c>
      <c r="G539" s="1" t="s">
        <v>0</v>
      </c>
      <c r="H539" s="1" t="s">
        <v>0</v>
      </c>
      <c r="I539" s="1" t="s">
        <v>0</v>
      </c>
      <c r="J539" s="1">
        <v>0.5</v>
      </c>
      <c r="K539" s="1" t="s">
        <v>0</v>
      </c>
      <c r="L539" s="7" t="s">
        <v>0</v>
      </c>
    </row>
    <row r="540" spans="1:12" ht="14.5" x14ac:dyDescent="0.35">
      <c r="A540" s="45">
        <v>4258</v>
      </c>
      <c r="B540" s="2" t="s">
        <v>114</v>
      </c>
      <c r="C540" s="53" t="s">
        <v>113</v>
      </c>
      <c r="D540" s="1">
        <v>0.91304347826086951</v>
      </c>
      <c r="E540" s="1" t="s">
        <v>4</v>
      </c>
      <c r="F540" s="1">
        <v>2.5000000000000001E-2</v>
      </c>
      <c r="G540" s="1" t="s">
        <v>4</v>
      </c>
      <c r="H540" s="1" t="s">
        <v>0</v>
      </c>
      <c r="I540" s="1" t="s">
        <v>0</v>
      </c>
      <c r="J540" s="1">
        <v>0.15752032520325204</v>
      </c>
      <c r="K540" s="52">
        <v>13.252032520325205</v>
      </c>
      <c r="L540" s="8" t="s">
        <v>3</v>
      </c>
    </row>
    <row r="541" spans="1:12" ht="14.5" x14ac:dyDescent="0.35">
      <c r="A541" s="45">
        <v>4287</v>
      </c>
      <c r="B541" s="2" t="s">
        <v>112</v>
      </c>
      <c r="C541" s="53" t="s">
        <v>111</v>
      </c>
      <c r="D541" s="1" t="s">
        <v>0</v>
      </c>
      <c r="E541" s="1" t="s">
        <v>0</v>
      </c>
      <c r="F541" s="1" t="s">
        <v>0</v>
      </c>
      <c r="G541" s="1" t="s">
        <v>0</v>
      </c>
      <c r="H541" s="1" t="s">
        <v>0</v>
      </c>
      <c r="I541" s="1" t="s">
        <v>0</v>
      </c>
      <c r="J541" s="1" t="s">
        <v>0</v>
      </c>
      <c r="K541" s="1" t="s">
        <v>0</v>
      </c>
      <c r="L541" s="7" t="s">
        <v>0</v>
      </c>
    </row>
    <row r="542" spans="1:12" ht="14.5" x14ac:dyDescent="0.35">
      <c r="A542" s="45">
        <v>4219</v>
      </c>
      <c r="B542" s="2" t="s">
        <v>110</v>
      </c>
      <c r="C542" s="53" t="s">
        <v>109</v>
      </c>
      <c r="D542" s="1">
        <v>0.9285714285714286</v>
      </c>
      <c r="E542" s="1" t="s">
        <v>4</v>
      </c>
      <c r="F542" s="1">
        <v>3.8461538461538464E-2</v>
      </c>
      <c r="G542" s="1" t="s">
        <v>4</v>
      </c>
      <c r="H542" s="1" t="s">
        <v>0</v>
      </c>
      <c r="I542" s="1" t="s">
        <v>0</v>
      </c>
      <c r="J542" s="1">
        <v>0.25974025974025972</v>
      </c>
      <c r="K542" s="52">
        <v>22.127872127872124</v>
      </c>
      <c r="L542" s="8" t="s">
        <v>3</v>
      </c>
    </row>
    <row r="543" spans="1:12" ht="14.5" x14ac:dyDescent="0.35">
      <c r="A543" s="45">
        <v>4305</v>
      </c>
      <c r="B543" s="2" t="s">
        <v>108</v>
      </c>
      <c r="C543" s="53" t="s">
        <v>107</v>
      </c>
      <c r="D543" s="1" t="s">
        <v>0</v>
      </c>
      <c r="E543" s="1" t="s">
        <v>0</v>
      </c>
      <c r="F543" s="1" t="s">
        <v>0</v>
      </c>
      <c r="G543" s="1" t="s">
        <v>0</v>
      </c>
      <c r="H543" s="1" t="s">
        <v>0</v>
      </c>
      <c r="I543" s="1" t="s">
        <v>0</v>
      </c>
      <c r="J543" s="1">
        <v>0.13043478260869565</v>
      </c>
      <c r="K543" s="52" t="s">
        <v>0</v>
      </c>
      <c r="L543" s="7" t="s">
        <v>0</v>
      </c>
    </row>
    <row r="544" spans="1:12" ht="14.5" x14ac:dyDescent="0.35">
      <c r="A544" s="45">
        <v>6355</v>
      </c>
      <c r="B544" s="2" t="s">
        <v>106</v>
      </c>
      <c r="C544" s="53" t="s">
        <v>105</v>
      </c>
      <c r="D544" s="1" t="s">
        <v>0</v>
      </c>
      <c r="E544" s="1" t="s">
        <v>0</v>
      </c>
      <c r="F544" s="1" t="s">
        <v>0</v>
      </c>
      <c r="G544" s="1" t="s">
        <v>0</v>
      </c>
      <c r="H544" s="1" t="s">
        <v>0</v>
      </c>
      <c r="I544" s="1" t="s">
        <v>0</v>
      </c>
      <c r="J544" s="1">
        <v>0.12820512820512819</v>
      </c>
      <c r="K544" s="52" t="s">
        <v>0</v>
      </c>
      <c r="L544" s="7" t="s">
        <v>0</v>
      </c>
    </row>
    <row r="545" spans="1:12" ht="14.5" x14ac:dyDescent="0.35">
      <c r="A545" s="45">
        <v>91340</v>
      </c>
      <c r="B545" s="2" t="s">
        <v>104</v>
      </c>
      <c r="C545" s="53" t="s">
        <v>103</v>
      </c>
      <c r="D545" s="1" t="s">
        <v>0</v>
      </c>
      <c r="E545" s="1" t="s">
        <v>0</v>
      </c>
      <c r="F545" s="1" t="s">
        <v>0</v>
      </c>
      <c r="G545" s="1" t="s">
        <v>0</v>
      </c>
      <c r="H545" s="1" t="s">
        <v>0</v>
      </c>
      <c r="I545" s="1" t="s">
        <v>0</v>
      </c>
      <c r="J545" s="1">
        <v>0.5625</v>
      </c>
      <c r="K545" s="9" t="s">
        <v>0</v>
      </c>
      <c r="L545" s="7" t="s">
        <v>0</v>
      </c>
    </row>
    <row r="546" spans="1:12" ht="14.5" x14ac:dyDescent="0.35">
      <c r="A546" s="45">
        <v>92978</v>
      </c>
      <c r="B546" s="2" t="s">
        <v>102</v>
      </c>
      <c r="C546" s="53" t="s">
        <v>101</v>
      </c>
      <c r="D546" s="1" t="s">
        <v>0</v>
      </c>
      <c r="E546" s="1" t="s">
        <v>0</v>
      </c>
      <c r="F546" s="1" t="s">
        <v>0</v>
      </c>
      <c r="G546" s="1" t="s">
        <v>0</v>
      </c>
      <c r="H546" s="1" t="s">
        <v>0</v>
      </c>
      <c r="I546" s="1" t="s">
        <v>0</v>
      </c>
      <c r="J546" s="1">
        <v>0.15384615384615385</v>
      </c>
      <c r="K546" s="52" t="s">
        <v>0</v>
      </c>
      <c r="L546" s="7" t="s">
        <v>0</v>
      </c>
    </row>
    <row r="547" spans="1:12" ht="14.5" x14ac:dyDescent="0.35">
      <c r="A547" s="45">
        <v>90287</v>
      </c>
      <c r="B547" s="2" t="s">
        <v>100</v>
      </c>
      <c r="C547" s="53" t="s">
        <v>99</v>
      </c>
      <c r="D547" s="1">
        <v>0.77272727272727271</v>
      </c>
      <c r="E547" s="1" t="s">
        <v>4</v>
      </c>
      <c r="F547" s="1">
        <v>0.11764705882352941</v>
      </c>
      <c r="G547" s="1" t="s">
        <v>3</v>
      </c>
      <c r="H547" s="1" t="s">
        <v>0</v>
      </c>
      <c r="I547" s="1" t="s">
        <v>0</v>
      </c>
      <c r="J547" s="1">
        <v>0.21495327102803738</v>
      </c>
      <c r="K547" s="52">
        <v>9.7306212204507965</v>
      </c>
      <c r="L547" s="8" t="s">
        <v>3</v>
      </c>
    </row>
    <row r="548" spans="1:12" ht="14.5" x14ac:dyDescent="0.35">
      <c r="A548" s="45">
        <v>91250</v>
      </c>
      <c r="B548" s="2" t="s">
        <v>98</v>
      </c>
      <c r="C548" s="53" t="s">
        <v>97</v>
      </c>
      <c r="D548" s="1" t="s">
        <v>0</v>
      </c>
      <c r="E548" s="1" t="s">
        <v>0</v>
      </c>
      <c r="F548" s="1" t="s">
        <v>0</v>
      </c>
      <c r="G548" s="1" t="s">
        <v>0</v>
      </c>
      <c r="H548" s="1" t="s">
        <v>0</v>
      </c>
      <c r="I548" s="1" t="s">
        <v>0</v>
      </c>
      <c r="J548" s="1">
        <v>1.7241379310344827E-2</v>
      </c>
      <c r="K548" s="52" t="s">
        <v>0</v>
      </c>
      <c r="L548" s="7" t="s">
        <v>0</v>
      </c>
    </row>
    <row r="549" spans="1:12" ht="14.5" x14ac:dyDescent="0.35">
      <c r="A549" s="45">
        <v>92976</v>
      </c>
      <c r="B549" s="2" t="s">
        <v>96</v>
      </c>
      <c r="C549" s="53" t="s">
        <v>95</v>
      </c>
      <c r="D549" s="1" t="s">
        <v>0</v>
      </c>
      <c r="E549" s="1" t="s">
        <v>0</v>
      </c>
      <c r="F549" s="1" t="s">
        <v>0</v>
      </c>
      <c r="G549" s="1" t="s">
        <v>0</v>
      </c>
      <c r="H549" s="1" t="s">
        <v>0</v>
      </c>
      <c r="I549" s="1" t="s">
        <v>0</v>
      </c>
      <c r="J549" s="1" t="s">
        <v>0</v>
      </c>
      <c r="K549" s="9" t="s">
        <v>0</v>
      </c>
      <c r="L549" s="7" t="s">
        <v>0</v>
      </c>
    </row>
    <row r="550" spans="1:12" ht="14.5" x14ac:dyDescent="0.35">
      <c r="A550" s="45">
        <v>4264</v>
      </c>
      <c r="B550" s="2" t="s">
        <v>94</v>
      </c>
      <c r="C550" s="53" t="s">
        <v>93</v>
      </c>
      <c r="D550" s="1">
        <v>0.93617021276595747</v>
      </c>
      <c r="E550" s="1" t="s">
        <v>4</v>
      </c>
      <c r="F550" s="1">
        <v>2.7027027027027029E-2</v>
      </c>
      <c r="G550" s="1" t="s">
        <v>4</v>
      </c>
      <c r="H550" s="1" t="s">
        <v>0</v>
      </c>
      <c r="I550" s="1" t="s">
        <v>0</v>
      </c>
      <c r="J550" s="1">
        <v>8.4302325581395346E-2</v>
      </c>
      <c r="K550" s="52">
        <v>5.7275298554368321</v>
      </c>
      <c r="L550" s="8" t="s">
        <v>3</v>
      </c>
    </row>
    <row r="551" spans="1:12" ht="14.5" x14ac:dyDescent="0.35">
      <c r="A551" s="45">
        <v>4288</v>
      </c>
      <c r="B551" s="2" t="s">
        <v>92</v>
      </c>
      <c r="C551" s="53" t="s">
        <v>91</v>
      </c>
      <c r="D551" s="1" t="s">
        <v>0</v>
      </c>
      <c r="E551" s="1" t="s">
        <v>0</v>
      </c>
      <c r="F551" s="1" t="s">
        <v>0</v>
      </c>
      <c r="G551" s="1" t="s">
        <v>0</v>
      </c>
      <c r="H551" s="1" t="s">
        <v>0</v>
      </c>
      <c r="I551" s="1" t="s">
        <v>0</v>
      </c>
      <c r="J551" s="1" t="s">
        <v>0</v>
      </c>
      <c r="K551" s="1" t="s">
        <v>0</v>
      </c>
      <c r="L551" s="7" t="s">
        <v>0</v>
      </c>
    </row>
    <row r="552" spans="1:12" ht="14.5" x14ac:dyDescent="0.35">
      <c r="A552" s="45">
        <v>4450</v>
      </c>
      <c r="B552" s="2" t="s">
        <v>90</v>
      </c>
      <c r="C552" s="53" t="s">
        <v>89</v>
      </c>
      <c r="D552" s="1">
        <v>0.9</v>
      </c>
      <c r="E552" s="1" t="s">
        <v>4</v>
      </c>
      <c r="F552" s="1" t="s">
        <v>1197</v>
      </c>
      <c r="G552" s="1" t="s">
        <v>4</v>
      </c>
      <c r="H552" s="1" t="s">
        <v>0</v>
      </c>
      <c r="I552" s="1" t="s">
        <v>0</v>
      </c>
      <c r="J552" s="1">
        <v>5.6074766355140186E-2</v>
      </c>
      <c r="K552" s="52">
        <v>5.6074766355140184</v>
      </c>
      <c r="L552" s="8" t="s">
        <v>3</v>
      </c>
    </row>
    <row r="553" spans="1:12" ht="14.5" x14ac:dyDescent="0.35">
      <c r="A553" s="45">
        <v>4168</v>
      </c>
      <c r="B553" s="2" t="s">
        <v>88</v>
      </c>
      <c r="C553" s="53" t="s">
        <v>87</v>
      </c>
      <c r="D553" s="1" t="s">
        <v>0</v>
      </c>
      <c r="E553" s="1" t="s">
        <v>0</v>
      </c>
      <c r="F553" s="1" t="s">
        <v>0</v>
      </c>
      <c r="G553" s="1" t="s">
        <v>0</v>
      </c>
      <c r="H553" s="1" t="s">
        <v>0</v>
      </c>
      <c r="I553" s="1" t="s">
        <v>0</v>
      </c>
      <c r="J553" s="1">
        <v>0.10714285714285714</v>
      </c>
      <c r="K553" s="52" t="s">
        <v>0</v>
      </c>
      <c r="L553" s="7" t="s">
        <v>0</v>
      </c>
    </row>
    <row r="554" spans="1:12" ht="14.5" x14ac:dyDescent="0.35">
      <c r="A554" s="45">
        <v>4215</v>
      </c>
      <c r="B554" s="2" t="s">
        <v>86</v>
      </c>
      <c r="C554" s="53" t="s">
        <v>85</v>
      </c>
      <c r="D554" s="1" t="s">
        <v>0</v>
      </c>
      <c r="E554" s="1" t="s">
        <v>0</v>
      </c>
      <c r="F554" s="1" t="s">
        <v>0</v>
      </c>
      <c r="G554" s="1" t="s">
        <v>0</v>
      </c>
      <c r="H554" s="1" t="s">
        <v>0</v>
      </c>
      <c r="I554" s="1" t="s">
        <v>0</v>
      </c>
      <c r="J554" s="1">
        <v>0.58333333333333337</v>
      </c>
      <c r="K554" s="1" t="s">
        <v>0</v>
      </c>
      <c r="L554" s="7" t="s">
        <v>0</v>
      </c>
    </row>
    <row r="555" spans="1:12" ht="14.5" x14ac:dyDescent="0.35">
      <c r="A555" s="45">
        <v>4376</v>
      </c>
      <c r="B555" s="2" t="s">
        <v>84</v>
      </c>
      <c r="C555" s="53" t="s">
        <v>83</v>
      </c>
      <c r="D555" s="1" t="s">
        <v>0</v>
      </c>
      <c r="E555" s="1" t="s">
        <v>0</v>
      </c>
      <c r="F555" s="1" t="s">
        <v>0</v>
      </c>
      <c r="G555" s="1" t="s">
        <v>0</v>
      </c>
      <c r="H555" s="1" t="s">
        <v>0</v>
      </c>
      <c r="I555" s="1" t="s">
        <v>0</v>
      </c>
      <c r="J555" s="1" t="s">
        <v>0</v>
      </c>
      <c r="K555" s="1" t="s">
        <v>0</v>
      </c>
      <c r="L555" s="7" t="s">
        <v>0</v>
      </c>
    </row>
    <row r="556" spans="1:12" ht="14.5" x14ac:dyDescent="0.35">
      <c r="A556" s="45">
        <v>4225</v>
      </c>
      <c r="B556" s="2" t="s">
        <v>82</v>
      </c>
      <c r="C556" s="53" t="s">
        <v>81</v>
      </c>
      <c r="D556" s="1" t="s">
        <v>0</v>
      </c>
      <c r="E556" s="1" t="s">
        <v>0</v>
      </c>
      <c r="F556" s="1" t="s">
        <v>0</v>
      </c>
      <c r="G556" s="1" t="s">
        <v>0</v>
      </c>
      <c r="H556" s="1" t="s">
        <v>0</v>
      </c>
      <c r="I556" s="1" t="s">
        <v>0</v>
      </c>
      <c r="J556" s="1" t="s">
        <v>0</v>
      </c>
      <c r="K556" s="1" t="s">
        <v>0</v>
      </c>
      <c r="L556" s="7" t="s">
        <v>0</v>
      </c>
    </row>
    <row r="557" spans="1:12" ht="14.5" x14ac:dyDescent="0.35">
      <c r="A557" s="45">
        <v>90859</v>
      </c>
      <c r="B557" s="2" t="s">
        <v>80</v>
      </c>
      <c r="C557" s="53" t="s">
        <v>79</v>
      </c>
      <c r="D557" s="1" t="s">
        <v>0</v>
      </c>
      <c r="E557" s="1" t="s">
        <v>0</v>
      </c>
      <c r="F557" s="1" t="s">
        <v>0</v>
      </c>
      <c r="G557" s="1" t="s">
        <v>0</v>
      </c>
      <c r="H557" s="1" t="s">
        <v>0</v>
      </c>
      <c r="I557" s="1" t="s">
        <v>0</v>
      </c>
      <c r="J557" s="1">
        <v>0.44444444444444442</v>
      </c>
      <c r="K557" s="1" t="s">
        <v>0</v>
      </c>
      <c r="L557" s="7" t="s">
        <v>0</v>
      </c>
    </row>
    <row r="558" spans="1:12" ht="14.5" x14ac:dyDescent="0.35">
      <c r="A558" s="45">
        <v>4197</v>
      </c>
      <c r="B558" s="2" t="s">
        <v>78</v>
      </c>
      <c r="C558" s="53" t="s">
        <v>77</v>
      </c>
      <c r="D558" s="1" t="s">
        <v>0</v>
      </c>
      <c r="E558" s="1" t="s">
        <v>0</v>
      </c>
      <c r="F558" s="1" t="s">
        <v>0</v>
      </c>
      <c r="G558" s="1" t="s">
        <v>0</v>
      </c>
      <c r="H558" s="1" t="s">
        <v>0</v>
      </c>
      <c r="I558" s="1" t="s">
        <v>0</v>
      </c>
      <c r="J558" s="1" t="s">
        <v>0</v>
      </c>
      <c r="K558" s="1" t="s">
        <v>0</v>
      </c>
      <c r="L558" s="7" t="s">
        <v>0</v>
      </c>
    </row>
    <row r="559" spans="1:12" ht="14.5" x14ac:dyDescent="0.35">
      <c r="A559" s="45">
        <v>79073</v>
      </c>
      <c r="B559" s="2" t="s">
        <v>76</v>
      </c>
      <c r="C559" s="53" t="s">
        <v>75</v>
      </c>
      <c r="D559" s="1" t="s">
        <v>0</v>
      </c>
      <c r="E559" s="1" t="s">
        <v>0</v>
      </c>
      <c r="F559" s="1" t="s">
        <v>0</v>
      </c>
      <c r="G559" s="1" t="s">
        <v>0</v>
      </c>
      <c r="H559" s="1" t="s">
        <v>0</v>
      </c>
      <c r="I559" s="1" t="s">
        <v>0</v>
      </c>
      <c r="J559" s="1">
        <v>0.32432432432432434</v>
      </c>
      <c r="K559" s="1" t="s">
        <v>0</v>
      </c>
      <c r="L559" s="7" t="s">
        <v>0</v>
      </c>
    </row>
    <row r="560" spans="1:12" ht="14.5" x14ac:dyDescent="0.35">
      <c r="A560" s="45">
        <v>79979</v>
      </c>
      <c r="B560" s="2" t="s">
        <v>74</v>
      </c>
      <c r="C560" s="53" t="s">
        <v>73</v>
      </c>
      <c r="D560" s="1" t="s">
        <v>0</v>
      </c>
      <c r="E560" s="1" t="s">
        <v>0</v>
      </c>
      <c r="F560" s="1" t="s">
        <v>0</v>
      </c>
      <c r="G560" s="1" t="s">
        <v>0</v>
      </c>
      <c r="H560" s="1" t="s">
        <v>0</v>
      </c>
      <c r="I560" s="1" t="s">
        <v>0</v>
      </c>
      <c r="J560" s="1">
        <v>9.0909090909090912E-2</v>
      </c>
      <c r="K560" s="52" t="s">
        <v>0</v>
      </c>
      <c r="L560" s="7" t="s">
        <v>0</v>
      </c>
    </row>
    <row r="561" spans="1:12" ht="14.5" x14ac:dyDescent="0.35">
      <c r="A561" s="45">
        <v>6374</v>
      </c>
      <c r="B561" s="2" t="s">
        <v>72</v>
      </c>
      <c r="C561" s="53" t="s">
        <v>71</v>
      </c>
      <c r="D561" s="1" t="s">
        <v>0</v>
      </c>
      <c r="E561" s="1" t="s">
        <v>0</v>
      </c>
      <c r="F561" s="1" t="s">
        <v>0</v>
      </c>
      <c r="G561" s="1" t="s">
        <v>0</v>
      </c>
      <c r="H561" s="1" t="s">
        <v>0</v>
      </c>
      <c r="I561" s="1" t="s">
        <v>0</v>
      </c>
      <c r="J561" s="1" t="s">
        <v>0</v>
      </c>
      <c r="K561" s="1" t="s">
        <v>0</v>
      </c>
      <c r="L561" s="7" t="s">
        <v>0</v>
      </c>
    </row>
    <row r="562" spans="1:12" ht="14.5" x14ac:dyDescent="0.35">
      <c r="A562" s="45">
        <v>4403</v>
      </c>
      <c r="B562" s="2" t="s">
        <v>70</v>
      </c>
      <c r="C562" s="53" t="s">
        <v>69</v>
      </c>
      <c r="D562" s="1">
        <v>0.51489361702127656</v>
      </c>
      <c r="E562" s="1" t="s">
        <v>4</v>
      </c>
      <c r="F562" s="1">
        <v>1.7937219730941704E-2</v>
      </c>
      <c r="G562" s="1" t="s">
        <v>4</v>
      </c>
      <c r="H562" s="1">
        <v>0.42105263157894735</v>
      </c>
      <c r="I562" s="1" t="s">
        <v>3</v>
      </c>
      <c r="J562" s="1">
        <v>9.6234309623430964E-2</v>
      </c>
      <c r="K562" s="52">
        <v>7.8297089892489264</v>
      </c>
      <c r="L562" s="8" t="s">
        <v>3</v>
      </c>
    </row>
    <row r="563" spans="1:12" ht="14.5" x14ac:dyDescent="0.35">
      <c r="A563" s="45">
        <v>4422</v>
      </c>
      <c r="B563" s="2" t="s">
        <v>68</v>
      </c>
      <c r="C563" s="53" t="s">
        <v>67</v>
      </c>
      <c r="D563" s="1" t="s">
        <v>0</v>
      </c>
      <c r="E563" s="1" t="s">
        <v>0</v>
      </c>
      <c r="F563" s="1" t="s">
        <v>0</v>
      </c>
      <c r="G563" s="1" t="s">
        <v>0</v>
      </c>
      <c r="H563" s="1" t="s">
        <v>0</v>
      </c>
      <c r="I563" s="1" t="s">
        <v>0</v>
      </c>
      <c r="J563" s="1" t="s">
        <v>0</v>
      </c>
      <c r="K563" s="1" t="s">
        <v>0</v>
      </c>
      <c r="L563" s="7" t="s">
        <v>0</v>
      </c>
    </row>
    <row r="564" spans="1:12" ht="14.5" x14ac:dyDescent="0.35">
      <c r="A564" s="45">
        <v>4310</v>
      </c>
      <c r="B564" s="2" t="s">
        <v>66</v>
      </c>
      <c r="C564" s="53" t="s">
        <v>65</v>
      </c>
      <c r="D564" s="1" t="s">
        <v>0</v>
      </c>
      <c r="E564" s="1" t="s">
        <v>0</v>
      </c>
      <c r="F564" s="1" t="s">
        <v>0</v>
      </c>
      <c r="G564" s="1" t="s">
        <v>0</v>
      </c>
      <c r="H564" s="1" t="s">
        <v>0</v>
      </c>
      <c r="I564" s="1" t="s">
        <v>0</v>
      </c>
      <c r="J564" s="1">
        <v>0.44444444444444442</v>
      </c>
      <c r="K564" s="1" t="s">
        <v>0</v>
      </c>
      <c r="L564" s="7" t="s">
        <v>0</v>
      </c>
    </row>
    <row r="565" spans="1:12" ht="14.5" x14ac:dyDescent="0.35">
      <c r="A565" s="45">
        <v>4277</v>
      </c>
      <c r="B565" s="2" t="s">
        <v>64</v>
      </c>
      <c r="C565" s="53" t="s">
        <v>63</v>
      </c>
      <c r="D565" s="1" t="s">
        <v>1198</v>
      </c>
      <c r="E565" s="1" t="s">
        <v>3</v>
      </c>
      <c r="F565" s="1" t="s">
        <v>1197</v>
      </c>
      <c r="G565" s="1" t="s">
        <v>4</v>
      </c>
      <c r="H565" s="1" t="s">
        <v>0</v>
      </c>
      <c r="I565" s="1" t="s">
        <v>0</v>
      </c>
      <c r="J565" s="1">
        <v>4.3478260869565216E-2</v>
      </c>
      <c r="K565" s="52">
        <v>4.3478260869565215</v>
      </c>
      <c r="L565" s="8" t="s">
        <v>3</v>
      </c>
    </row>
    <row r="566" spans="1:12" ht="14.5" x14ac:dyDescent="0.35">
      <c r="A566" s="45">
        <v>4413</v>
      </c>
      <c r="B566" s="2" t="s">
        <v>62</v>
      </c>
      <c r="C566" s="53" t="s">
        <v>61</v>
      </c>
      <c r="D566" s="1">
        <v>0.88709677419354838</v>
      </c>
      <c r="E566" s="1" t="s">
        <v>4</v>
      </c>
      <c r="F566" s="1">
        <v>0.10309278350515463</v>
      </c>
      <c r="G566" s="1" t="s">
        <v>3</v>
      </c>
      <c r="H566" s="1">
        <v>0.38461538461538464</v>
      </c>
      <c r="I566" s="1" t="s">
        <v>3</v>
      </c>
      <c r="J566" s="1">
        <v>0.40412186379928317</v>
      </c>
      <c r="K566" s="52">
        <v>30.102908029412855</v>
      </c>
      <c r="L566" s="8" t="s">
        <v>4</v>
      </c>
    </row>
    <row r="567" spans="1:12" ht="14.5" x14ac:dyDescent="0.35">
      <c r="A567" s="45">
        <v>4380</v>
      </c>
      <c r="B567" s="2" t="s">
        <v>60</v>
      </c>
      <c r="C567" s="53" t="s">
        <v>59</v>
      </c>
      <c r="D567" s="1" t="s">
        <v>0</v>
      </c>
      <c r="E567" s="1" t="s">
        <v>0</v>
      </c>
      <c r="F567" s="1" t="s">
        <v>0</v>
      </c>
      <c r="G567" s="1" t="s">
        <v>0</v>
      </c>
      <c r="H567" s="1" t="s">
        <v>0</v>
      </c>
      <c r="I567" s="1" t="s">
        <v>0</v>
      </c>
      <c r="J567" s="1" t="s">
        <v>0</v>
      </c>
      <c r="K567" s="1" t="s">
        <v>0</v>
      </c>
      <c r="L567" s="7" t="s">
        <v>0</v>
      </c>
    </row>
    <row r="568" spans="1:12" ht="14.5" x14ac:dyDescent="0.35">
      <c r="A568" s="45">
        <v>79957</v>
      </c>
      <c r="B568" s="2" t="s">
        <v>58</v>
      </c>
      <c r="C568" s="53" t="s">
        <v>57</v>
      </c>
      <c r="D568" s="1" t="s">
        <v>0</v>
      </c>
      <c r="E568" s="1" t="s">
        <v>0</v>
      </c>
      <c r="F568" s="1" t="s">
        <v>0</v>
      </c>
      <c r="G568" s="1" t="s">
        <v>0</v>
      </c>
      <c r="H568" s="1" t="s">
        <v>0</v>
      </c>
      <c r="I568" s="1" t="s">
        <v>0</v>
      </c>
      <c r="J568" s="1" t="s">
        <v>0</v>
      </c>
      <c r="K568" s="1" t="s">
        <v>0</v>
      </c>
      <c r="L568" s="7" t="s">
        <v>0</v>
      </c>
    </row>
    <row r="569" spans="1:12" ht="14.5" x14ac:dyDescent="0.35">
      <c r="A569" s="45">
        <v>4190</v>
      </c>
      <c r="B569" s="2" t="s">
        <v>56</v>
      </c>
      <c r="C569" s="53" t="s">
        <v>55</v>
      </c>
      <c r="D569" s="1" t="s">
        <v>0</v>
      </c>
      <c r="E569" s="1" t="s">
        <v>0</v>
      </c>
      <c r="F569" s="1" t="s">
        <v>0</v>
      </c>
      <c r="G569" s="1" t="s">
        <v>0</v>
      </c>
      <c r="H569" s="1" t="s">
        <v>0</v>
      </c>
      <c r="I569" s="1" t="s">
        <v>0</v>
      </c>
      <c r="J569" s="1" t="s">
        <v>0</v>
      </c>
      <c r="K569" s="1" t="s">
        <v>0</v>
      </c>
      <c r="L569" s="7" t="s">
        <v>0</v>
      </c>
    </row>
    <row r="570" spans="1:12" ht="14.5" x14ac:dyDescent="0.35">
      <c r="A570" s="45">
        <v>1000291</v>
      </c>
      <c r="B570" s="2" t="s">
        <v>54</v>
      </c>
      <c r="C570" s="53" t="s">
        <v>53</v>
      </c>
      <c r="D570" s="1" t="s">
        <v>0</v>
      </c>
      <c r="E570" s="1" t="s">
        <v>0</v>
      </c>
      <c r="F570" s="1" t="s">
        <v>0</v>
      </c>
      <c r="G570" s="1" t="s">
        <v>0</v>
      </c>
      <c r="H570" s="1" t="s">
        <v>0</v>
      </c>
      <c r="I570" s="1" t="s">
        <v>0</v>
      </c>
      <c r="J570" s="1">
        <v>0.42857142857142855</v>
      </c>
      <c r="K570" s="9" t="s">
        <v>0</v>
      </c>
      <c r="L570" s="7" t="s">
        <v>0</v>
      </c>
    </row>
    <row r="571" spans="1:12" ht="14.5" x14ac:dyDescent="0.35">
      <c r="A571" s="45">
        <v>90317</v>
      </c>
      <c r="B571" s="2" t="s">
        <v>52</v>
      </c>
      <c r="C571" s="53" t="s">
        <v>51</v>
      </c>
      <c r="D571" s="1" t="s">
        <v>0</v>
      </c>
      <c r="E571" s="1" t="s">
        <v>0</v>
      </c>
      <c r="F571" s="1" t="s">
        <v>0</v>
      </c>
      <c r="G571" s="1" t="s">
        <v>0</v>
      </c>
      <c r="H571" s="1" t="s">
        <v>0</v>
      </c>
      <c r="I571" s="1" t="s">
        <v>0</v>
      </c>
      <c r="J571" s="1" t="s">
        <v>0</v>
      </c>
      <c r="K571" s="1" t="s">
        <v>0</v>
      </c>
      <c r="L571" s="7" t="s">
        <v>0</v>
      </c>
    </row>
    <row r="572" spans="1:12" ht="14.5" x14ac:dyDescent="0.35">
      <c r="A572" s="45">
        <v>80992</v>
      </c>
      <c r="B572" s="2" t="s">
        <v>50</v>
      </c>
      <c r="C572" s="53" t="s">
        <v>49</v>
      </c>
      <c r="D572" s="1" t="s">
        <v>0</v>
      </c>
      <c r="E572" s="1" t="s">
        <v>0</v>
      </c>
      <c r="F572" s="1" t="s">
        <v>0</v>
      </c>
      <c r="G572" s="1" t="s">
        <v>0</v>
      </c>
      <c r="H572" s="1" t="s">
        <v>0</v>
      </c>
      <c r="I572" s="1" t="s">
        <v>0</v>
      </c>
      <c r="J572" s="1">
        <v>0.59310344827586203</v>
      </c>
      <c r="K572" s="1" t="s">
        <v>0</v>
      </c>
      <c r="L572" s="7" t="s">
        <v>0</v>
      </c>
    </row>
    <row r="573" spans="1:12" ht="14.5" x14ac:dyDescent="0.35">
      <c r="A573" s="45">
        <v>4162</v>
      </c>
      <c r="B573" s="2" t="s">
        <v>48</v>
      </c>
      <c r="C573" s="53" t="s">
        <v>47</v>
      </c>
      <c r="D573" s="1" t="s">
        <v>0</v>
      </c>
      <c r="E573" s="1" t="s">
        <v>0</v>
      </c>
      <c r="F573" s="1" t="s">
        <v>0</v>
      </c>
      <c r="G573" s="1" t="s">
        <v>0</v>
      </c>
      <c r="H573" s="1" t="s">
        <v>0</v>
      </c>
      <c r="I573" s="1" t="s">
        <v>0</v>
      </c>
      <c r="J573" s="1" t="s">
        <v>0</v>
      </c>
      <c r="K573" s="1" t="s">
        <v>0</v>
      </c>
      <c r="L573" s="7" t="s">
        <v>0</v>
      </c>
    </row>
    <row r="574" spans="1:12" ht="14.5" x14ac:dyDescent="0.35">
      <c r="A574" s="45">
        <v>92985</v>
      </c>
      <c r="B574" s="2" t="s">
        <v>46</v>
      </c>
      <c r="C574" s="53" t="s">
        <v>45</v>
      </c>
      <c r="D574" s="1" t="s">
        <v>0</v>
      </c>
      <c r="E574" s="1" t="s">
        <v>0</v>
      </c>
      <c r="F574" s="1" t="s">
        <v>0</v>
      </c>
      <c r="G574" s="1" t="s">
        <v>0</v>
      </c>
      <c r="H574" s="1" t="s">
        <v>0</v>
      </c>
      <c r="I574" s="1" t="s">
        <v>0</v>
      </c>
      <c r="J574" s="1">
        <v>0.21739130434782608</v>
      </c>
      <c r="K574" s="9" t="s">
        <v>0</v>
      </c>
      <c r="L574" s="7" t="s">
        <v>0</v>
      </c>
    </row>
    <row r="575" spans="1:12" ht="14.5" x14ac:dyDescent="0.35">
      <c r="A575" s="45">
        <v>4339</v>
      </c>
      <c r="B575" s="2" t="s">
        <v>44</v>
      </c>
      <c r="C575" s="53" t="s">
        <v>43</v>
      </c>
      <c r="D575" s="1" t="s">
        <v>0</v>
      </c>
      <c r="E575" s="1" t="s">
        <v>0</v>
      </c>
      <c r="F575" s="1" t="s">
        <v>0</v>
      </c>
      <c r="G575" s="1" t="s">
        <v>0</v>
      </c>
      <c r="H575" s="1" t="s">
        <v>0</v>
      </c>
      <c r="I575" s="1" t="s">
        <v>0</v>
      </c>
      <c r="J575" s="1">
        <v>0.53191489361702127</v>
      </c>
      <c r="K575" s="1" t="s">
        <v>0</v>
      </c>
      <c r="L575" s="7" t="s">
        <v>0</v>
      </c>
    </row>
    <row r="576" spans="1:12" ht="14.5" x14ac:dyDescent="0.35">
      <c r="A576" s="45">
        <v>91948</v>
      </c>
      <c r="B576" s="2" t="s">
        <v>42</v>
      </c>
      <c r="C576" s="53" t="s">
        <v>41</v>
      </c>
      <c r="D576" s="1" t="s">
        <v>0</v>
      </c>
      <c r="E576" s="1" t="s">
        <v>0</v>
      </c>
      <c r="F576" s="1" t="s">
        <v>0</v>
      </c>
      <c r="G576" s="1" t="s">
        <v>0</v>
      </c>
      <c r="H576" s="1" t="s">
        <v>0</v>
      </c>
      <c r="I576" s="1" t="s">
        <v>0</v>
      </c>
      <c r="J576" s="1">
        <v>0.10526315789473684</v>
      </c>
      <c r="K576" s="52" t="s">
        <v>0</v>
      </c>
      <c r="L576" s="7" t="s">
        <v>0</v>
      </c>
    </row>
    <row r="577" spans="1:12" ht="14.5" x14ac:dyDescent="0.35">
      <c r="A577" s="45">
        <v>4260</v>
      </c>
      <c r="B577" s="2" t="s">
        <v>40</v>
      </c>
      <c r="C577" s="53" t="s">
        <v>39</v>
      </c>
      <c r="D577" s="1">
        <v>0.83809523809523812</v>
      </c>
      <c r="E577" s="1" t="s">
        <v>4</v>
      </c>
      <c r="F577" s="1">
        <v>5.4621848739495799E-2</v>
      </c>
      <c r="G577" s="1" t="s">
        <v>4</v>
      </c>
      <c r="H577" s="1">
        <v>0.46153846153846156</v>
      </c>
      <c r="I577" s="1" t="s">
        <v>3</v>
      </c>
      <c r="J577" s="1">
        <v>0.17279236276849641</v>
      </c>
      <c r="K577" s="52">
        <v>11.817051402900061</v>
      </c>
      <c r="L577" s="8" t="s">
        <v>3</v>
      </c>
    </row>
    <row r="578" spans="1:12" ht="14.5" x14ac:dyDescent="0.35">
      <c r="A578" s="45">
        <v>4504</v>
      </c>
      <c r="B578" s="2" t="s">
        <v>38</v>
      </c>
      <c r="C578" s="53" t="s">
        <v>37</v>
      </c>
      <c r="D578" s="1" t="s">
        <v>0</v>
      </c>
      <c r="E578" s="1" t="s">
        <v>0</v>
      </c>
      <c r="F578" s="1" t="s">
        <v>0</v>
      </c>
      <c r="G578" s="1" t="s">
        <v>0</v>
      </c>
      <c r="H578" s="1" t="s">
        <v>0</v>
      </c>
      <c r="I578" s="1" t="s">
        <v>0</v>
      </c>
      <c r="J578" s="1">
        <v>0.23809523809523808</v>
      </c>
      <c r="K578" s="1" t="s">
        <v>0</v>
      </c>
      <c r="L578" s="7" t="s">
        <v>0</v>
      </c>
    </row>
    <row r="579" spans="1:12" ht="14.5" x14ac:dyDescent="0.35">
      <c r="A579" s="45">
        <v>4512</v>
      </c>
      <c r="B579" s="2" t="s">
        <v>36</v>
      </c>
      <c r="C579" s="53" t="s">
        <v>35</v>
      </c>
      <c r="D579" s="1" t="s">
        <v>0</v>
      </c>
      <c r="E579" s="1" t="s">
        <v>0</v>
      </c>
      <c r="F579" s="1" t="s">
        <v>0</v>
      </c>
      <c r="G579" s="1" t="s">
        <v>0</v>
      </c>
      <c r="H579" s="1" t="s">
        <v>0</v>
      </c>
      <c r="I579" s="1" t="s">
        <v>0</v>
      </c>
      <c r="J579" s="1" t="s">
        <v>0</v>
      </c>
      <c r="K579" s="1" t="s">
        <v>0</v>
      </c>
      <c r="L579" s="7" t="s">
        <v>0</v>
      </c>
    </row>
    <row r="580" spans="1:12" ht="14.5" x14ac:dyDescent="0.35">
      <c r="A580" s="45">
        <v>79497</v>
      </c>
      <c r="B580" s="2" t="s">
        <v>34</v>
      </c>
      <c r="C580" s="53" t="s">
        <v>33</v>
      </c>
      <c r="D580" s="1" t="s">
        <v>0</v>
      </c>
      <c r="E580" s="1" t="s">
        <v>0</v>
      </c>
      <c r="F580" s="1" t="s">
        <v>0</v>
      </c>
      <c r="G580" s="1" t="s">
        <v>0</v>
      </c>
      <c r="H580" s="1" t="s">
        <v>0</v>
      </c>
      <c r="I580" s="1" t="s">
        <v>0</v>
      </c>
      <c r="J580" s="1" t="s">
        <v>0</v>
      </c>
      <c r="K580" s="1" t="s">
        <v>0</v>
      </c>
      <c r="L580" s="7" t="s">
        <v>0</v>
      </c>
    </row>
    <row r="581" spans="1:12" ht="14.5" x14ac:dyDescent="0.35">
      <c r="A581" s="45">
        <v>90036</v>
      </c>
      <c r="B581" s="2" t="s">
        <v>32</v>
      </c>
      <c r="C581" s="53" t="s">
        <v>31</v>
      </c>
      <c r="D581" s="1" t="s">
        <v>0</v>
      </c>
      <c r="E581" s="1" t="s">
        <v>0</v>
      </c>
      <c r="F581" s="1" t="s">
        <v>0</v>
      </c>
      <c r="G581" s="1" t="s">
        <v>0</v>
      </c>
      <c r="H581" s="1" t="s">
        <v>0</v>
      </c>
      <c r="I581" s="1" t="s">
        <v>0</v>
      </c>
      <c r="J581" s="1">
        <v>7.1428571428571425E-2</v>
      </c>
      <c r="K581" s="52" t="s">
        <v>0</v>
      </c>
      <c r="L581" s="7" t="s">
        <v>0</v>
      </c>
    </row>
    <row r="582" spans="1:12" ht="14.5" x14ac:dyDescent="0.35">
      <c r="A582" s="45">
        <v>91937</v>
      </c>
      <c r="B582" s="2" t="s">
        <v>30</v>
      </c>
      <c r="C582" s="53" t="s">
        <v>29</v>
      </c>
      <c r="D582" s="1" t="s">
        <v>0</v>
      </c>
      <c r="E582" s="1" t="s">
        <v>0</v>
      </c>
      <c r="F582" s="1" t="s">
        <v>0</v>
      </c>
      <c r="G582" s="1" t="s">
        <v>0</v>
      </c>
      <c r="H582" s="1" t="s">
        <v>0</v>
      </c>
      <c r="I582" s="1" t="s">
        <v>0</v>
      </c>
      <c r="J582" s="1">
        <v>2.564102564102564E-2</v>
      </c>
      <c r="K582" s="52" t="s">
        <v>0</v>
      </c>
      <c r="L582" s="7" t="s">
        <v>0</v>
      </c>
    </row>
    <row r="583" spans="1:12" ht="14.5" x14ac:dyDescent="0.35">
      <c r="A583" s="45">
        <v>4394</v>
      </c>
      <c r="B583" s="2" t="s">
        <v>28</v>
      </c>
      <c r="C583" s="53" t="s">
        <v>27</v>
      </c>
      <c r="D583" s="1">
        <v>0.61111111111111116</v>
      </c>
      <c r="E583" s="1" t="s">
        <v>4</v>
      </c>
      <c r="F583" s="1" t="s">
        <v>0</v>
      </c>
      <c r="G583" s="1" t="s">
        <v>0</v>
      </c>
      <c r="H583" s="1" t="s">
        <v>0</v>
      </c>
      <c r="I583" s="1" t="s">
        <v>0</v>
      </c>
      <c r="J583" s="1">
        <v>2.0408163265306121E-2</v>
      </c>
      <c r="K583" s="52" t="s">
        <v>0</v>
      </c>
      <c r="L583" s="7" t="s">
        <v>0</v>
      </c>
    </row>
    <row r="584" spans="1:12" ht="14.5" x14ac:dyDescent="0.35">
      <c r="A584" s="45">
        <v>4236</v>
      </c>
      <c r="B584" s="2" t="s">
        <v>26</v>
      </c>
      <c r="C584" s="53" t="s">
        <v>25</v>
      </c>
      <c r="D584" s="1">
        <v>0.92307692307692313</v>
      </c>
      <c r="E584" s="1" t="s">
        <v>4</v>
      </c>
      <c r="F584" s="1" t="s">
        <v>1197</v>
      </c>
      <c r="G584" s="1" t="s">
        <v>4</v>
      </c>
      <c r="H584" s="1" t="s">
        <v>0</v>
      </c>
      <c r="I584" s="1" t="s">
        <v>0</v>
      </c>
      <c r="J584" s="1">
        <v>0.32323232323232326</v>
      </c>
      <c r="K584" s="52">
        <v>32.323232323232325</v>
      </c>
      <c r="L584" s="8" t="s">
        <v>4</v>
      </c>
    </row>
    <row r="585" spans="1:12" ht="14.5" x14ac:dyDescent="0.35">
      <c r="A585" s="45">
        <v>4170</v>
      </c>
      <c r="B585" s="2" t="s">
        <v>24</v>
      </c>
      <c r="C585" s="53" t="s">
        <v>23</v>
      </c>
      <c r="D585" s="1" t="s">
        <v>0</v>
      </c>
      <c r="E585" s="1" t="s">
        <v>0</v>
      </c>
      <c r="F585" s="1" t="s">
        <v>0</v>
      </c>
      <c r="G585" s="1" t="s">
        <v>0</v>
      </c>
      <c r="H585" s="1" t="s">
        <v>0</v>
      </c>
      <c r="I585" s="1" t="s">
        <v>0</v>
      </c>
      <c r="J585" s="1">
        <v>0.2857142857142857</v>
      </c>
      <c r="K585" s="1" t="s">
        <v>0</v>
      </c>
      <c r="L585" s="7" t="s">
        <v>0</v>
      </c>
    </row>
    <row r="586" spans="1:12" ht="14.5" x14ac:dyDescent="0.35">
      <c r="A586" s="45">
        <v>4193</v>
      </c>
      <c r="B586" s="2" t="s">
        <v>22</v>
      </c>
      <c r="C586" s="53" t="s">
        <v>21</v>
      </c>
      <c r="D586" s="1" t="s">
        <v>0</v>
      </c>
      <c r="E586" s="1" t="s">
        <v>0</v>
      </c>
      <c r="F586" s="1" t="s">
        <v>0</v>
      </c>
      <c r="G586" s="1" t="s">
        <v>0</v>
      </c>
      <c r="H586" s="1" t="s">
        <v>0</v>
      </c>
      <c r="I586" s="1" t="s">
        <v>0</v>
      </c>
      <c r="J586" s="1">
        <v>0.13725490196078433</v>
      </c>
      <c r="K586" s="52" t="s">
        <v>0</v>
      </c>
      <c r="L586" s="7" t="s">
        <v>0</v>
      </c>
    </row>
    <row r="587" spans="1:12" ht="14.5" x14ac:dyDescent="0.35">
      <c r="A587" s="45">
        <v>4261</v>
      </c>
      <c r="B587" s="2" t="s">
        <v>20</v>
      </c>
      <c r="C587" s="53" t="s">
        <v>19</v>
      </c>
      <c r="D587" s="1">
        <v>0.83333333333333337</v>
      </c>
      <c r="E587" s="1" t="s">
        <v>4</v>
      </c>
      <c r="F587" s="1" t="s">
        <v>0</v>
      </c>
      <c r="G587" s="1" t="s">
        <v>0</v>
      </c>
      <c r="H587" s="1" t="s">
        <v>0</v>
      </c>
      <c r="I587" s="1" t="s">
        <v>0</v>
      </c>
      <c r="J587" s="1">
        <v>0.11538461538461539</v>
      </c>
      <c r="K587" s="52" t="s">
        <v>0</v>
      </c>
      <c r="L587" s="7" t="s">
        <v>0</v>
      </c>
    </row>
    <row r="588" spans="1:12" ht="14.5" x14ac:dyDescent="0.35">
      <c r="A588" s="45">
        <v>4154</v>
      </c>
      <c r="B588" s="2" t="s">
        <v>18</v>
      </c>
      <c r="C588" s="53" t="s">
        <v>17</v>
      </c>
      <c r="D588" s="1">
        <v>0.125</v>
      </c>
      <c r="E588" s="1" t="s">
        <v>4</v>
      </c>
      <c r="F588" s="1" t="s">
        <v>0</v>
      </c>
      <c r="G588" s="1" t="s">
        <v>0</v>
      </c>
      <c r="H588" s="1" t="s">
        <v>0</v>
      </c>
      <c r="I588" s="1" t="s">
        <v>0</v>
      </c>
      <c r="J588" s="1" t="s">
        <v>0</v>
      </c>
      <c r="K588" s="1" t="s">
        <v>0</v>
      </c>
      <c r="L588" s="7" t="s">
        <v>0</v>
      </c>
    </row>
    <row r="589" spans="1:12" ht="14.5" x14ac:dyDescent="0.35">
      <c r="A589" s="45">
        <v>4387</v>
      </c>
      <c r="B589" s="2" t="s">
        <v>16</v>
      </c>
      <c r="C589" s="53" t="s">
        <v>15</v>
      </c>
      <c r="D589" s="1">
        <v>0.72</v>
      </c>
      <c r="E589" s="1" t="s">
        <v>4</v>
      </c>
      <c r="F589" s="1" t="s">
        <v>1197</v>
      </c>
      <c r="G589" s="1" t="s">
        <v>4</v>
      </c>
      <c r="H589" s="1" t="s">
        <v>0</v>
      </c>
      <c r="I589" s="1" t="s">
        <v>0</v>
      </c>
      <c r="J589" s="1">
        <v>0.10687022900763359</v>
      </c>
      <c r="K589" s="52">
        <v>10.687022900763358</v>
      </c>
      <c r="L589" s="8" t="s">
        <v>3</v>
      </c>
    </row>
    <row r="590" spans="1:12" ht="14.5" x14ac:dyDescent="0.35">
      <c r="A590" s="45">
        <v>79379</v>
      </c>
      <c r="B590" s="2" t="s">
        <v>14</v>
      </c>
      <c r="C590" s="53" t="s">
        <v>13</v>
      </c>
      <c r="D590" s="1" t="s">
        <v>0</v>
      </c>
      <c r="E590" s="1" t="s">
        <v>0</v>
      </c>
      <c r="F590" s="1" t="s">
        <v>0</v>
      </c>
      <c r="G590" s="1" t="s">
        <v>0</v>
      </c>
      <c r="H590" s="1" t="s">
        <v>0</v>
      </c>
      <c r="I590" s="1" t="s">
        <v>0</v>
      </c>
      <c r="J590" s="1" t="s">
        <v>0</v>
      </c>
      <c r="K590" s="1" t="s">
        <v>0</v>
      </c>
      <c r="L590" s="7" t="s">
        <v>0</v>
      </c>
    </row>
    <row r="591" spans="1:12" ht="14.5" x14ac:dyDescent="0.35">
      <c r="A591" s="45">
        <v>4213</v>
      </c>
      <c r="B591" s="2" t="s">
        <v>12</v>
      </c>
      <c r="C591" s="53" t="s">
        <v>11</v>
      </c>
      <c r="D591" s="1" t="s">
        <v>0</v>
      </c>
      <c r="E591" s="1" t="s">
        <v>0</v>
      </c>
      <c r="F591" s="1" t="s">
        <v>0</v>
      </c>
      <c r="G591" s="1" t="s">
        <v>0</v>
      </c>
      <c r="H591" s="1" t="s">
        <v>0</v>
      </c>
      <c r="I591" s="1" t="s">
        <v>0</v>
      </c>
      <c r="J591" s="1" t="s">
        <v>0</v>
      </c>
      <c r="K591" s="1" t="s">
        <v>0</v>
      </c>
      <c r="L591" s="7" t="s">
        <v>0</v>
      </c>
    </row>
    <row r="592" spans="1:12" ht="14.5" x14ac:dyDescent="0.35">
      <c r="A592" s="45">
        <v>4385</v>
      </c>
      <c r="B592" s="2" t="s">
        <v>10</v>
      </c>
      <c r="C592" s="53" t="s">
        <v>9</v>
      </c>
      <c r="D592" s="1" t="s">
        <v>0</v>
      </c>
      <c r="E592" s="1" t="s">
        <v>0</v>
      </c>
      <c r="F592" s="1" t="s">
        <v>0</v>
      </c>
      <c r="G592" s="1" t="s">
        <v>0</v>
      </c>
      <c r="H592" s="1" t="s">
        <v>0</v>
      </c>
      <c r="I592" s="1" t="s">
        <v>0</v>
      </c>
      <c r="J592" s="1">
        <v>0.21052631578947367</v>
      </c>
      <c r="K592" s="1" t="s">
        <v>0</v>
      </c>
      <c r="L592" s="7" t="s">
        <v>0</v>
      </c>
    </row>
    <row r="593" spans="1:12" ht="14.5" x14ac:dyDescent="0.35">
      <c r="A593" s="45">
        <v>4377</v>
      </c>
      <c r="B593" s="2" t="s">
        <v>8</v>
      </c>
      <c r="C593" s="53" t="s">
        <v>7</v>
      </c>
      <c r="D593" s="1" t="s">
        <v>0</v>
      </c>
      <c r="E593" s="1" t="s">
        <v>0</v>
      </c>
      <c r="F593" s="1" t="s">
        <v>0</v>
      </c>
      <c r="G593" s="1" t="s">
        <v>0</v>
      </c>
      <c r="H593" s="1" t="s">
        <v>0</v>
      </c>
      <c r="I593" s="1" t="s">
        <v>0</v>
      </c>
      <c r="J593" s="1" t="s">
        <v>0</v>
      </c>
      <c r="K593" s="1" t="s">
        <v>0</v>
      </c>
      <c r="L593" s="7" t="s">
        <v>0</v>
      </c>
    </row>
    <row r="594" spans="1:12" ht="14.5" x14ac:dyDescent="0.35">
      <c r="A594" s="45">
        <v>4499</v>
      </c>
      <c r="B594" s="2" t="s">
        <v>6</v>
      </c>
      <c r="C594" s="53" t="s">
        <v>5</v>
      </c>
      <c r="D594" s="1">
        <v>0.82474226804123707</v>
      </c>
      <c r="E594" s="1" t="s">
        <v>4</v>
      </c>
      <c r="F594" s="1">
        <v>3.3333333333333333E-2</v>
      </c>
      <c r="G594" s="1" t="s">
        <v>4</v>
      </c>
      <c r="H594" s="1">
        <v>0.3</v>
      </c>
      <c r="I594" s="1" t="s">
        <v>4</v>
      </c>
      <c r="J594" s="1">
        <v>0.10259579728059333</v>
      </c>
      <c r="K594" s="52">
        <v>6.9262463947259985</v>
      </c>
      <c r="L594" s="8" t="s">
        <v>3</v>
      </c>
    </row>
    <row r="595" spans="1:12" ht="14.5" x14ac:dyDescent="0.35">
      <c r="A595" s="45">
        <v>4507</v>
      </c>
      <c r="B595" s="2" t="s">
        <v>2</v>
      </c>
      <c r="C595" s="53" t="s">
        <v>1</v>
      </c>
      <c r="D595" s="1" t="s">
        <v>0</v>
      </c>
      <c r="E595" s="1" t="s">
        <v>0</v>
      </c>
      <c r="F595" s="1" t="s">
        <v>0</v>
      </c>
      <c r="G595" s="1" t="s">
        <v>0</v>
      </c>
      <c r="H595" s="1" t="s">
        <v>0</v>
      </c>
      <c r="I595" s="1" t="s">
        <v>0</v>
      </c>
      <c r="J595" s="1" t="s">
        <v>0</v>
      </c>
      <c r="K595" s="1" t="s">
        <v>0</v>
      </c>
      <c r="L595" s="7" t="s">
        <v>0</v>
      </c>
    </row>
  </sheetData>
  <mergeCells count="5">
    <mergeCell ref="A1:C1"/>
    <mergeCell ref="D1:E1"/>
    <mergeCell ref="F1:G1"/>
    <mergeCell ref="H1:I1"/>
    <mergeCell ref="K1:L1"/>
  </mergeCells>
  <phoneticPr fontId="4"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AE59-F376-4BED-B25B-16944B296660}">
  <dimension ref="A1:L595"/>
  <sheetViews>
    <sheetView zoomScale="91" zoomScaleNormal="91" workbookViewId="0">
      <selection sqref="A1:C1"/>
    </sheetView>
  </sheetViews>
  <sheetFormatPr defaultRowHeight="12.5" x14ac:dyDescent="0.25"/>
  <cols>
    <col min="1" max="1" width="8.7265625" style="43"/>
    <col min="2" max="2" width="11.08984375" customWidth="1"/>
    <col min="3" max="3" width="45.6328125" customWidth="1"/>
    <col min="4" max="12" width="10.54296875" customWidth="1"/>
  </cols>
  <sheetData>
    <row r="1" spans="1:12" s="47" customFormat="1" ht="31" customHeight="1" x14ac:dyDescent="0.25">
      <c r="A1" s="64" t="s">
        <v>1215</v>
      </c>
      <c r="B1" s="64"/>
      <c r="C1" s="64"/>
      <c r="D1" s="65" t="s">
        <v>1216</v>
      </c>
      <c r="E1" s="66"/>
      <c r="F1" s="66" t="s">
        <v>1217</v>
      </c>
      <c r="G1" s="66"/>
      <c r="H1" s="66" t="s">
        <v>1218</v>
      </c>
      <c r="I1" s="66"/>
      <c r="J1" s="46"/>
      <c r="K1" s="66" t="s">
        <v>1219</v>
      </c>
      <c r="L1" s="66"/>
    </row>
    <row r="2" spans="1:12" ht="101.5" customHeight="1" x14ac:dyDescent="0.25">
      <c r="A2" s="54" t="s">
        <v>1158</v>
      </c>
      <c r="B2" s="55" t="s">
        <v>1157</v>
      </c>
      <c r="C2" s="55" t="s">
        <v>1156</v>
      </c>
      <c r="D2" s="56" t="s">
        <v>1220</v>
      </c>
      <c r="E2" s="12" t="s">
        <v>1164</v>
      </c>
      <c r="F2" s="12" t="s">
        <v>1221</v>
      </c>
      <c r="G2" s="12" t="s">
        <v>1165</v>
      </c>
      <c r="H2" s="12" t="s">
        <v>1222</v>
      </c>
      <c r="I2" s="12" t="s">
        <v>1166</v>
      </c>
      <c r="J2" s="12" t="s">
        <v>1167</v>
      </c>
      <c r="K2" s="12" t="s">
        <v>1223</v>
      </c>
      <c r="L2" s="12" t="s">
        <v>1168</v>
      </c>
    </row>
    <row r="3" spans="1:12" ht="14.5" x14ac:dyDescent="0.35">
      <c r="A3" s="45">
        <v>1000166</v>
      </c>
      <c r="B3" s="2" t="s">
        <v>1150</v>
      </c>
      <c r="C3" s="57" t="s">
        <v>1149</v>
      </c>
      <c r="D3" s="1" t="s">
        <v>0</v>
      </c>
      <c r="E3" s="13" t="s">
        <v>0</v>
      </c>
      <c r="F3" s="14" t="s">
        <v>0</v>
      </c>
      <c r="G3" s="14" t="s">
        <v>0</v>
      </c>
      <c r="H3" s="14" t="s">
        <v>0</v>
      </c>
      <c r="I3" s="14" t="s">
        <v>0</v>
      </c>
      <c r="J3" s="14">
        <v>0.15</v>
      </c>
      <c r="K3" s="15" t="s">
        <v>0</v>
      </c>
      <c r="L3" s="14" t="s">
        <v>0</v>
      </c>
    </row>
    <row r="4" spans="1:12" ht="14.5" x14ac:dyDescent="0.35">
      <c r="A4" s="45">
        <v>90199</v>
      </c>
      <c r="B4" s="2" t="s">
        <v>1148</v>
      </c>
      <c r="C4" s="57" t="s">
        <v>1147</v>
      </c>
      <c r="D4" s="1" t="s">
        <v>0</v>
      </c>
      <c r="E4" s="13" t="s">
        <v>0</v>
      </c>
      <c r="F4" s="14" t="s">
        <v>0</v>
      </c>
      <c r="G4" s="14" t="s">
        <v>0</v>
      </c>
      <c r="H4" s="14" t="s">
        <v>0</v>
      </c>
      <c r="I4" s="14" t="s">
        <v>0</v>
      </c>
      <c r="J4" s="14" t="s">
        <v>0</v>
      </c>
      <c r="K4" s="15" t="s">
        <v>0</v>
      </c>
      <c r="L4" s="14" t="s">
        <v>0</v>
      </c>
    </row>
    <row r="5" spans="1:12" ht="14.5" x14ac:dyDescent="0.35">
      <c r="A5" s="45">
        <v>85540</v>
      </c>
      <c r="B5" s="2" t="s">
        <v>1146</v>
      </c>
      <c r="C5" s="57" t="s">
        <v>1145</v>
      </c>
      <c r="D5" s="1" t="s">
        <v>0</v>
      </c>
      <c r="E5" s="13" t="s">
        <v>0</v>
      </c>
      <c r="F5" s="14" t="s">
        <v>0</v>
      </c>
      <c r="G5" s="14" t="s">
        <v>0</v>
      </c>
      <c r="H5" s="14" t="s">
        <v>0</v>
      </c>
      <c r="I5" s="14" t="s">
        <v>0</v>
      </c>
      <c r="J5" s="14">
        <v>0.15</v>
      </c>
      <c r="K5" s="15" t="s">
        <v>0</v>
      </c>
      <c r="L5" s="14" t="s">
        <v>0</v>
      </c>
    </row>
    <row r="6" spans="1:12" ht="14.5" x14ac:dyDescent="0.35">
      <c r="A6" s="45">
        <v>90878</v>
      </c>
      <c r="B6" s="2" t="s">
        <v>1144</v>
      </c>
      <c r="C6" s="57" t="s">
        <v>1177</v>
      </c>
      <c r="D6" s="1" t="s">
        <v>0</v>
      </c>
      <c r="E6" s="13" t="s">
        <v>0</v>
      </c>
      <c r="F6" s="14" t="s">
        <v>0</v>
      </c>
      <c r="G6" s="14" t="s">
        <v>0</v>
      </c>
      <c r="H6" s="14" t="s">
        <v>0</v>
      </c>
      <c r="I6" s="14" t="s">
        <v>0</v>
      </c>
      <c r="J6" s="14" t="s">
        <v>0</v>
      </c>
      <c r="K6" s="15" t="s">
        <v>0</v>
      </c>
      <c r="L6" s="14" t="s">
        <v>0</v>
      </c>
    </row>
    <row r="7" spans="1:12" ht="14.5" x14ac:dyDescent="0.35">
      <c r="A7" s="45">
        <v>79961</v>
      </c>
      <c r="B7" s="2" t="s">
        <v>1143</v>
      </c>
      <c r="C7" s="57" t="s">
        <v>1178</v>
      </c>
      <c r="D7" s="1" t="s">
        <v>0</v>
      </c>
      <c r="E7" s="13" t="s">
        <v>0</v>
      </c>
      <c r="F7" s="14" t="s">
        <v>0</v>
      </c>
      <c r="G7" s="14" t="s">
        <v>0</v>
      </c>
      <c r="H7" s="14" t="s">
        <v>0</v>
      </c>
      <c r="I7" s="14" t="s">
        <v>0</v>
      </c>
      <c r="J7" s="14" t="s">
        <v>0</v>
      </c>
      <c r="K7" s="15" t="s">
        <v>0</v>
      </c>
      <c r="L7" s="14" t="s">
        <v>0</v>
      </c>
    </row>
    <row r="8" spans="1:12" ht="14.5" x14ac:dyDescent="0.35">
      <c r="A8" s="45">
        <v>92768</v>
      </c>
      <c r="B8" s="2" t="s">
        <v>1142</v>
      </c>
      <c r="C8" s="57" t="s">
        <v>1178</v>
      </c>
      <c r="D8" s="1" t="s">
        <v>0</v>
      </c>
      <c r="E8" s="13" t="s">
        <v>0</v>
      </c>
      <c r="F8" s="14" t="s">
        <v>0</v>
      </c>
      <c r="G8" s="14" t="s">
        <v>0</v>
      </c>
      <c r="H8" s="14" t="s">
        <v>0</v>
      </c>
      <c r="I8" s="14" t="s">
        <v>0</v>
      </c>
      <c r="J8" s="14" t="s">
        <v>0</v>
      </c>
      <c r="K8" s="15" t="s">
        <v>0</v>
      </c>
      <c r="L8" s="14" t="s">
        <v>0</v>
      </c>
    </row>
    <row r="9" spans="1:12" ht="14.5" x14ac:dyDescent="0.35">
      <c r="A9" s="45">
        <v>78897</v>
      </c>
      <c r="B9" s="2" t="s">
        <v>1141</v>
      </c>
      <c r="C9" s="57" t="s">
        <v>1140</v>
      </c>
      <c r="D9" s="1" t="s">
        <v>0</v>
      </c>
      <c r="E9" s="13" t="s">
        <v>0</v>
      </c>
      <c r="F9" s="14" t="s">
        <v>0</v>
      </c>
      <c r="G9" s="14" t="s">
        <v>0</v>
      </c>
      <c r="H9" s="14" t="s">
        <v>0</v>
      </c>
      <c r="I9" s="14" t="s">
        <v>0</v>
      </c>
      <c r="J9" s="14">
        <v>0.55000000000000004</v>
      </c>
      <c r="K9" s="15" t="s">
        <v>0</v>
      </c>
      <c r="L9" s="14" t="s">
        <v>0</v>
      </c>
    </row>
    <row r="10" spans="1:12" ht="14.5" x14ac:dyDescent="0.35">
      <c r="A10" s="45">
        <v>79213</v>
      </c>
      <c r="B10" s="2" t="s">
        <v>1139</v>
      </c>
      <c r="C10" s="57" t="s">
        <v>1138</v>
      </c>
      <c r="D10" s="1" t="s">
        <v>0</v>
      </c>
      <c r="E10" s="13" t="s">
        <v>0</v>
      </c>
      <c r="F10" s="14" t="s">
        <v>0</v>
      </c>
      <c r="G10" s="14" t="s">
        <v>0</v>
      </c>
      <c r="H10" s="14" t="s">
        <v>0</v>
      </c>
      <c r="I10" s="14" t="s">
        <v>0</v>
      </c>
      <c r="J10" s="14" t="s">
        <v>0</v>
      </c>
      <c r="K10" s="15" t="s">
        <v>0</v>
      </c>
      <c r="L10" s="14" t="s">
        <v>0</v>
      </c>
    </row>
    <row r="11" spans="1:12" ht="14.5" x14ac:dyDescent="0.35">
      <c r="A11" s="45">
        <v>6364</v>
      </c>
      <c r="B11" s="2" t="s">
        <v>1137</v>
      </c>
      <c r="C11" s="57" t="s">
        <v>1136</v>
      </c>
      <c r="D11" s="1" t="s">
        <v>0</v>
      </c>
      <c r="E11" s="13" t="s">
        <v>0</v>
      </c>
      <c r="F11" s="14" t="s">
        <v>0</v>
      </c>
      <c r="G11" s="14" t="s">
        <v>0</v>
      </c>
      <c r="H11" s="14" t="s">
        <v>0</v>
      </c>
      <c r="I11" s="14" t="s">
        <v>0</v>
      </c>
      <c r="J11" s="14">
        <v>0.29411764705882354</v>
      </c>
      <c r="K11" s="15" t="s">
        <v>0</v>
      </c>
      <c r="L11" s="14" t="s">
        <v>0</v>
      </c>
    </row>
    <row r="12" spans="1:12" ht="14.5" x14ac:dyDescent="0.35">
      <c r="A12" s="45">
        <v>4297</v>
      </c>
      <c r="B12" s="2" t="s">
        <v>1135</v>
      </c>
      <c r="C12" s="57" t="s">
        <v>1134</v>
      </c>
      <c r="D12" s="1" t="s">
        <v>0</v>
      </c>
      <c r="E12" s="13" t="s">
        <v>0</v>
      </c>
      <c r="F12" s="14" t="s">
        <v>0</v>
      </c>
      <c r="G12" s="14" t="s">
        <v>0</v>
      </c>
      <c r="H12" s="14" t="s">
        <v>0</v>
      </c>
      <c r="I12" s="14" t="s">
        <v>0</v>
      </c>
      <c r="J12" s="14">
        <v>9.375E-2</v>
      </c>
      <c r="K12" s="15" t="s">
        <v>0</v>
      </c>
      <c r="L12" s="14" t="s">
        <v>0</v>
      </c>
    </row>
    <row r="13" spans="1:12" ht="14.5" x14ac:dyDescent="0.35">
      <c r="A13" s="45">
        <v>4325</v>
      </c>
      <c r="B13" s="2" t="s">
        <v>1133</v>
      </c>
      <c r="C13" s="57" t="s">
        <v>1132</v>
      </c>
      <c r="D13" s="1" t="s">
        <v>0</v>
      </c>
      <c r="E13" s="13" t="s">
        <v>0</v>
      </c>
      <c r="F13" s="14" t="s">
        <v>0</v>
      </c>
      <c r="G13" s="14" t="s">
        <v>0</v>
      </c>
      <c r="H13" s="14" t="s">
        <v>0</v>
      </c>
      <c r="I13" s="14" t="s">
        <v>0</v>
      </c>
      <c r="J13" s="14" t="s">
        <v>0</v>
      </c>
      <c r="K13" s="15" t="s">
        <v>0</v>
      </c>
      <c r="L13" s="14" t="s">
        <v>0</v>
      </c>
    </row>
    <row r="14" spans="1:12" ht="14.5" x14ac:dyDescent="0.35">
      <c r="A14" s="45">
        <v>79437</v>
      </c>
      <c r="B14" s="2" t="s">
        <v>1131</v>
      </c>
      <c r="C14" s="57" t="s">
        <v>1130</v>
      </c>
      <c r="D14" s="1" t="s">
        <v>0</v>
      </c>
      <c r="E14" s="13" t="s">
        <v>0</v>
      </c>
      <c r="F14" s="14" t="s">
        <v>0</v>
      </c>
      <c r="G14" s="14" t="s">
        <v>0</v>
      </c>
      <c r="H14" s="14" t="s">
        <v>0</v>
      </c>
      <c r="I14" s="14" t="s">
        <v>0</v>
      </c>
      <c r="J14" s="14" t="s">
        <v>0</v>
      </c>
      <c r="K14" s="15" t="s">
        <v>0</v>
      </c>
      <c r="L14" s="14" t="s">
        <v>0</v>
      </c>
    </row>
    <row r="15" spans="1:12" ht="14.5" x14ac:dyDescent="0.35">
      <c r="A15" s="45">
        <v>4289</v>
      </c>
      <c r="B15" s="2" t="s">
        <v>1129</v>
      </c>
      <c r="C15" s="57" t="s">
        <v>1128</v>
      </c>
      <c r="D15" s="1">
        <v>0.67460317460317465</v>
      </c>
      <c r="E15" s="13" t="s">
        <v>4</v>
      </c>
      <c r="F15" s="14">
        <v>0.11188811188811189</v>
      </c>
      <c r="G15" s="14" t="s">
        <v>3</v>
      </c>
      <c r="H15" s="14">
        <v>0.48148148148148145</v>
      </c>
      <c r="I15" s="14" t="s">
        <v>3</v>
      </c>
      <c r="J15" s="14">
        <v>0.37209302325581395</v>
      </c>
      <c r="K15" s="16">
        <v>26.020491136770207</v>
      </c>
      <c r="L15" s="14" t="str">
        <f>IF(K15&lt;28.13,"Met","Not Met")</f>
        <v>Met</v>
      </c>
    </row>
    <row r="16" spans="1:12" ht="14.5" x14ac:dyDescent="0.35">
      <c r="A16" s="45">
        <v>4249</v>
      </c>
      <c r="B16" s="2" t="s">
        <v>1127</v>
      </c>
      <c r="C16" s="57" t="s">
        <v>1126</v>
      </c>
      <c r="D16" s="1" t="s">
        <v>0</v>
      </c>
      <c r="E16" s="13" t="s">
        <v>0</v>
      </c>
      <c r="F16" s="14" t="s">
        <v>0</v>
      </c>
      <c r="G16" s="14" t="s">
        <v>0</v>
      </c>
      <c r="H16" s="14" t="s">
        <v>0</v>
      </c>
      <c r="I16" s="14" t="s">
        <v>0</v>
      </c>
      <c r="J16" s="14" t="s">
        <v>0</v>
      </c>
      <c r="K16" s="15" t="s">
        <v>0</v>
      </c>
      <c r="L16" s="14" t="s">
        <v>0</v>
      </c>
    </row>
    <row r="17" spans="1:12" ht="14.5" x14ac:dyDescent="0.35">
      <c r="A17" s="45">
        <v>4409</v>
      </c>
      <c r="B17" s="2" t="s">
        <v>1125</v>
      </c>
      <c r="C17" s="57" t="s">
        <v>1124</v>
      </c>
      <c r="D17" s="1" t="s">
        <v>0</v>
      </c>
      <c r="E17" s="13" t="s">
        <v>0</v>
      </c>
      <c r="F17" s="14" t="s">
        <v>0</v>
      </c>
      <c r="G17" s="14" t="s">
        <v>0</v>
      </c>
      <c r="H17" s="14" t="s">
        <v>0</v>
      </c>
      <c r="I17" s="14" t="s">
        <v>0</v>
      </c>
      <c r="J17" s="14">
        <v>0.17647058823529413</v>
      </c>
      <c r="K17" s="15" t="s">
        <v>0</v>
      </c>
      <c r="L17" s="14" t="s">
        <v>0</v>
      </c>
    </row>
    <row r="18" spans="1:12" ht="14.5" x14ac:dyDescent="0.35">
      <c r="A18" s="45">
        <v>78966</v>
      </c>
      <c r="B18" s="2" t="s">
        <v>1123</v>
      </c>
      <c r="C18" s="57" t="s">
        <v>1122</v>
      </c>
      <c r="D18" s="1" t="s">
        <v>0</v>
      </c>
      <c r="E18" s="13" t="s">
        <v>0</v>
      </c>
      <c r="F18" s="14" t="s">
        <v>0</v>
      </c>
      <c r="G18" s="14" t="s">
        <v>0</v>
      </c>
      <c r="H18" s="14" t="s">
        <v>0</v>
      </c>
      <c r="I18" s="14" t="s">
        <v>0</v>
      </c>
      <c r="J18" s="14" t="s">
        <v>0</v>
      </c>
      <c r="K18" s="15" t="s">
        <v>0</v>
      </c>
      <c r="L18" s="14" t="s">
        <v>0</v>
      </c>
    </row>
    <row r="19" spans="1:12" ht="14.5" x14ac:dyDescent="0.35">
      <c r="A19" s="45">
        <v>4280</v>
      </c>
      <c r="B19" s="2" t="s">
        <v>1121</v>
      </c>
      <c r="C19" s="57" t="s">
        <v>1120</v>
      </c>
      <c r="D19" s="1" t="s">
        <v>0</v>
      </c>
      <c r="E19" s="13" t="s">
        <v>0</v>
      </c>
      <c r="F19" s="14" t="s">
        <v>0</v>
      </c>
      <c r="G19" s="14" t="s">
        <v>0</v>
      </c>
      <c r="H19" s="14" t="s">
        <v>0</v>
      </c>
      <c r="I19" s="14" t="s">
        <v>0</v>
      </c>
      <c r="J19" s="14" t="s">
        <v>0</v>
      </c>
      <c r="K19" s="15" t="s">
        <v>0</v>
      </c>
      <c r="L19" s="14" t="s">
        <v>0</v>
      </c>
    </row>
    <row r="20" spans="1:12" ht="14.5" x14ac:dyDescent="0.35">
      <c r="A20" s="45">
        <v>79969</v>
      </c>
      <c r="B20" s="2" t="s">
        <v>1119</v>
      </c>
      <c r="C20" s="57" t="s">
        <v>1118</v>
      </c>
      <c r="D20" s="1" t="s">
        <v>0</v>
      </c>
      <c r="E20" s="13" t="s">
        <v>0</v>
      </c>
      <c r="F20" s="14" t="s">
        <v>0</v>
      </c>
      <c r="G20" s="14" t="s">
        <v>0</v>
      </c>
      <c r="H20" s="14" t="s">
        <v>0</v>
      </c>
      <c r="I20" s="14" t="s">
        <v>0</v>
      </c>
      <c r="J20" s="14" t="s">
        <v>0</v>
      </c>
      <c r="K20" s="15" t="s">
        <v>0</v>
      </c>
      <c r="L20" s="14" t="s">
        <v>0</v>
      </c>
    </row>
    <row r="21" spans="1:12" ht="14.5" x14ac:dyDescent="0.35">
      <c r="A21" s="45">
        <v>4347</v>
      </c>
      <c r="B21" s="2" t="s">
        <v>1117</v>
      </c>
      <c r="C21" s="57" t="s">
        <v>1116</v>
      </c>
      <c r="D21" s="1" t="s">
        <v>0</v>
      </c>
      <c r="E21" s="13" t="s">
        <v>0</v>
      </c>
      <c r="F21" s="14" t="s">
        <v>0</v>
      </c>
      <c r="G21" s="14" t="s">
        <v>0</v>
      </c>
      <c r="H21" s="14" t="s">
        <v>0</v>
      </c>
      <c r="I21" s="14" t="s">
        <v>0</v>
      </c>
      <c r="J21" s="14" t="s">
        <v>0</v>
      </c>
      <c r="K21" s="15" t="s">
        <v>0</v>
      </c>
      <c r="L21" s="14" t="s">
        <v>0</v>
      </c>
    </row>
    <row r="22" spans="1:12" ht="14.5" x14ac:dyDescent="0.35">
      <c r="A22" s="45">
        <v>4161</v>
      </c>
      <c r="B22" s="2" t="s">
        <v>1115</v>
      </c>
      <c r="C22" s="57" t="s">
        <v>1114</v>
      </c>
      <c r="D22" s="1" t="s">
        <v>0</v>
      </c>
      <c r="E22" s="13" t="s">
        <v>0</v>
      </c>
      <c r="F22" s="14" t="s">
        <v>0</v>
      </c>
      <c r="G22" s="14" t="s">
        <v>0</v>
      </c>
      <c r="H22" s="14" t="s">
        <v>0</v>
      </c>
      <c r="I22" s="14" t="s">
        <v>0</v>
      </c>
      <c r="J22" s="14" t="s">
        <v>0</v>
      </c>
      <c r="K22" s="15" t="s">
        <v>0</v>
      </c>
      <c r="L22" s="14" t="s">
        <v>0</v>
      </c>
    </row>
    <row r="23" spans="1:12" ht="14.5" x14ac:dyDescent="0.35">
      <c r="A23" s="45">
        <v>4418</v>
      </c>
      <c r="B23" s="2" t="s">
        <v>1113</v>
      </c>
      <c r="C23" s="57" t="s">
        <v>1112</v>
      </c>
      <c r="D23" s="1" t="s">
        <v>0</v>
      </c>
      <c r="E23" s="13" t="s">
        <v>0</v>
      </c>
      <c r="F23" s="14" t="s">
        <v>0</v>
      </c>
      <c r="G23" s="14" t="s">
        <v>0</v>
      </c>
      <c r="H23" s="14" t="s">
        <v>0</v>
      </c>
      <c r="I23" s="14" t="s">
        <v>0</v>
      </c>
      <c r="J23" s="14" t="s">
        <v>0</v>
      </c>
      <c r="K23" s="15" t="s">
        <v>0</v>
      </c>
      <c r="L23" s="14" t="s">
        <v>0</v>
      </c>
    </row>
    <row r="24" spans="1:12" ht="14.5" x14ac:dyDescent="0.35">
      <c r="A24" s="45">
        <v>79215</v>
      </c>
      <c r="B24" s="2" t="s">
        <v>1111</v>
      </c>
      <c r="C24" s="57" t="s">
        <v>1110</v>
      </c>
      <c r="D24" s="1" t="s">
        <v>0</v>
      </c>
      <c r="E24" s="13" t="s">
        <v>0</v>
      </c>
      <c r="F24" s="14" t="s">
        <v>0</v>
      </c>
      <c r="G24" s="14" t="s">
        <v>0</v>
      </c>
      <c r="H24" s="14" t="s">
        <v>0</v>
      </c>
      <c r="I24" s="14" t="s">
        <v>0</v>
      </c>
      <c r="J24" s="14" t="s">
        <v>0</v>
      </c>
      <c r="K24" s="15" t="s">
        <v>0</v>
      </c>
      <c r="L24" s="14" t="s">
        <v>0</v>
      </c>
    </row>
    <row r="25" spans="1:12" ht="14.5" x14ac:dyDescent="0.35">
      <c r="A25" s="45">
        <v>80995</v>
      </c>
      <c r="B25" s="2" t="s">
        <v>1109</v>
      </c>
      <c r="C25" s="57" t="s">
        <v>1108</v>
      </c>
      <c r="D25" s="1">
        <v>0.8</v>
      </c>
      <c r="E25" s="13" t="s">
        <v>4</v>
      </c>
      <c r="F25" s="14">
        <v>8.3333333333333329E-2</v>
      </c>
      <c r="G25" s="14" t="s">
        <v>3</v>
      </c>
      <c r="H25" s="14" t="s">
        <v>0</v>
      </c>
      <c r="I25" s="14" t="s">
        <v>0</v>
      </c>
      <c r="J25" s="14">
        <v>8.247422680412371E-2</v>
      </c>
      <c r="K25" s="16">
        <v>0.09</v>
      </c>
      <c r="L25" s="14" t="str">
        <f>IF(K25&lt;28.13,"Met","Not Met")</f>
        <v>Met</v>
      </c>
    </row>
    <row r="26" spans="1:12" ht="14.5" x14ac:dyDescent="0.35">
      <c r="A26" s="45">
        <v>79883</v>
      </c>
      <c r="B26" s="2" t="s">
        <v>1107</v>
      </c>
      <c r="C26" s="57" t="s">
        <v>1106</v>
      </c>
      <c r="D26" s="1" t="s">
        <v>0</v>
      </c>
      <c r="E26" s="13" t="s">
        <v>0</v>
      </c>
      <c r="F26" s="14" t="s">
        <v>0</v>
      </c>
      <c r="G26" s="14" t="s">
        <v>0</v>
      </c>
      <c r="H26" s="14" t="s">
        <v>0</v>
      </c>
      <c r="I26" s="14" t="s">
        <v>0</v>
      </c>
      <c r="J26" s="14" t="s">
        <v>1197</v>
      </c>
      <c r="K26" s="15" t="s">
        <v>0</v>
      </c>
      <c r="L26" s="14" t="s">
        <v>0</v>
      </c>
    </row>
    <row r="27" spans="1:12" ht="14.5" x14ac:dyDescent="0.35">
      <c r="A27" s="45">
        <v>79874</v>
      </c>
      <c r="B27" s="2" t="s">
        <v>1105</v>
      </c>
      <c r="C27" s="57" t="s">
        <v>1104</v>
      </c>
      <c r="D27" s="1" t="s">
        <v>0</v>
      </c>
      <c r="E27" s="13" t="s">
        <v>0</v>
      </c>
      <c r="F27" s="14" t="s">
        <v>0</v>
      </c>
      <c r="G27" s="14" t="s">
        <v>0</v>
      </c>
      <c r="H27" s="14" t="s">
        <v>0</v>
      </c>
      <c r="I27" s="14" t="s">
        <v>0</v>
      </c>
      <c r="J27" s="14" t="s">
        <v>1197</v>
      </c>
      <c r="K27" s="15" t="s">
        <v>0</v>
      </c>
      <c r="L27" s="14" t="s">
        <v>0</v>
      </c>
    </row>
    <row r="28" spans="1:12" ht="14.5" x14ac:dyDescent="0.35">
      <c r="A28" s="45">
        <v>79872</v>
      </c>
      <c r="B28" s="2" t="s">
        <v>1103</v>
      </c>
      <c r="C28" s="57" t="s">
        <v>1102</v>
      </c>
      <c r="D28" s="1" t="s">
        <v>0</v>
      </c>
      <c r="E28" s="13" t="s">
        <v>0</v>
      </c>
      <c r="F28" s="14" t="s">
        <v>0</v>
      </c>
      <c r="G28" s="14" t="s">
        <v>0</v>
      </c>
      <c r="H28" s="14" t="s">
        <v>0</v>
      </c>
      <c r="I28" s="14" t="s">
        <v>0</v>
      </c>
      <c r="J28" s="14">
        <v>0.11538461538461539</v>
      </c>
      <c r="K28" s="15" t="s">
        <v>0</v>
      </c>
      <c r="L28" s="14" t="s">
        <v>0</v>
      </c>
    </row>
    <row r="29" spans="1:12" ht="14.5" x14ac:dyDescent="0.35">
      <c r="A29" s="45">
        <v>79875</v>
      </c>
      <c r="B29" s="2" t="s">
        <v>1101</v>
      </c>
      <c r="C29" s="57" t="s">
        <v>1100</v>
      </c>
      <c r="D29" s="1" t="s">
        <v>0</v>
      </c>
      <c r="E29" s="13" t="s">
        <v>0</v>
      </c>
      <c r="F29" s="14" t="s">
        <v>0</v>
      </c>
      <c r="G29" s="14" t="s">
        <v>0</v>
      </c>
      <c r="H29" s="14" t="s">
        <v>0</v>
      </c>
      <c r="I29" s="14" t="s">
        <v>0</v>
      </c>
      <c r="J29" s="14">
        <v>7.9365079365079361E-2</v>
      </c>
      <c r="K29" s="15" t="s">
        <v>0</v>
      </c>
      <c r="L29" s="14" t="s">
        <v>0</v>
      </c>
    </row>
    <row r="30" spans="1:12" ht="14.5" x14ac:dyDescent="0.35">
      <c r="A30" s="45">
        <v>80989</v>
      </c>
      <c r="B30" s="2" t="s">
        <v>1099</v>
      </c>
      <c r="C30" s="57" t="s">
        <v>1098</v>
      </c>
      <c r="D30" s="1">
        <v>0.95</v>
      </c>
      <c r="E30" s="13" t="s">
        <v>3</v>
      </c>
      <c r="F30" s="14" t="s">
        <v>1197</v>
      </c>
      <c r="G30" s="14" t="s">
        <v>4</v>
      </c>
      <c r="H30" s="14" t="s">
        <v>0</v>
      </c>
      <c r="I30" s="14" t="s">
        <v>0</v>
      </c>
      <c r="J30" s="14">
        <v>4.7619047619047616E-2</v>
      </c>
      <c r="K30" s="16">
        <v>4.7619047619047619</v>
      </c>
      <c r="L30" s="14" t="str">
        <f>IF(K30&lt;28.13,"Met","Not Met")</f>
        <v>Met</v>
      </c>
    </row>
    <row r="31" spans="1:12" ht="14.5" x14ac:dyDescent="0.35">
      <c r="A31" s="45">
        <v>88334</v>
      </c>
      <c r="B31" s="2" t="s">
        <v>1097</v>
      </c>
      <c r="C31" s="57" t="s">
        <v>1096</v>
      </c>
      <c r="D31" s="1" t="s">
        <v>0</v>
      </c>
      <c r="E31" s="13" t="s">
        <v>0</v>
      </c>
      <c r="F31" s="14" t="s">
        <v>0</v>
      </c>
      <c r="G31" s="14" t="s">
        <v>0</v>
      </c>
      <c r="H31" s="14" t="s">
        <v>0</v>
      </c>
      <c r="I31" s="14" t="s">
        <v>0</v>
      </c>
      <c r="J31" s="14">
        <v>0.25</v>
      </c>
      <c r="K31" s="15" t="s">
        <v>0</v>
      </c>
      <c r="L31" s="14" t="s">
        <v>0</v>
      </c>
    </row>
    <row r="32" spans="1:12" ht="14.5" x14ac:dyDescent="0.35">
      <c r="A32" s="45">
        <v>79877</v>
      </c>
      <c r="B32" s="2" t="s">
        <v>1095</v>
      </c>
      <c r="C32" s="57" t="s">
        <v>1094</v>
      </c>
      <c r="D32" s="1" t="s">
        <v>0</v>
      </c>
      <c r="E32" s="13" t="s">
        <v>0</v>
      </c>
      <c r="F32" s="14" t="s">
        <v>0</v>
      </c>
      <c r="G32" s="14" t="s">
        <v>0</v>
      </c>
      <c r="H32" s="14" t="s">
        <v>0</v>
      </c>
      <c r="I32" s="14" t="s">
        <v>0</v>
      </c>
      <c r="J32" s="14">
        <v>0.16216216216216217</v>
      </c>
      <c r="K32" s="15" t="s">
        <v>0</v>
      </c>
      <c r="L32" s="14" t="s">
        <v>0</v>
      </c>
    </row>
    <row r="33" spans="1:12" ht="14.5" x14ac:dyDescent="0.35">
      <c r="A33" s="45">
        <v>79879</v>
      </c>
      <c r="B33" s="2" t="s">
        <v>1093</v>
      </c>
      <c r="C33" s="57" t="s">
        <v>1092</v>
      </c>
      <c r="D33" s="1" t="s">
        <v>0</v>
      </c>
      <c r="E33" s="13" t="s">
        <v>0</v>
      </c>
      <c r="F33" s="14" t="s">
        <v>0</v>
      </c>
      <c r="G33" s="14" t="s">
        <v>0</v>
      </c>
      <c r="H33" s="14" t="s">
        <v>0</v>
      </c>
      <c r="I33" s="14" t="s">
        <v>0</v>
      </c>
      <c r="J33" s="14">
        <v>0.16393442622950818</v>
      </c>
      <c r="K33" s="15" t="s">
        <v>0</v>
      </c>
      <c r="L33" s="14" t="s">
        <v>0</v>
      </c>
    </row>
    <row r="34" spans="1:12" ht="14.5" x14ac:dyDescent="0.35">
      <c r="A34" s="45">
        <v>4348</v>
      </c>
      <c r="B34" s="2" t="s">
        <v>1091</v>
      </c>
      <c r="C34" s="57" t="s">
        <v>1090</v>
      </c>
      <c r="D34" s="1">
        <v>0.77570093457943923</v>
      </c>
      <c r="E34" s="13" t="s">
        <v>4</v>
      </c>
      <c r="F34" s="14">
        <v>0.05</v>
      </c>
      <c r="G34" s="14" t="s">
        <v>3</v>
      </c>
      <c r="H34" s="14" t="s">
        <v>0</v>
      </c>
      <c r="I34" s="14" t="s">
        <v>0</v>
      </c>
      <c r="J34" s="14">
        <v>0.38034188034188032</v>
      </c>
      <c r="K34" s="16">
        <v>33.034188034188034</v>
      </c>
      <c r="L34" s="14" t="str">
        <f>IF(K34&lt;28.13,"Met","Not Met")</f>
        <v>Not Met</v>
      </c>
    </row>
    <row r="35" spans="1:12" ht="14.5" x14ac:dyDescent="0.35">
      <c r="A35" s="45">
        <v>79461</v>
      </c>
      <c r="B35" s="2" t="s">
        <v>1089</v>
      </c>
      <c r="C35" s="57" t="s">
        <v>1088</v>
      </c>
      <c r="D35" s="1">
        <v>0.36153846153846153</v>
      </c>
      <c r="E35" s="13" t="s">
        <v>4</v>
      </c>
      <c r="F35" s="14">
        <v>4.2553191489361701E-2</v>
      </c>
      <c r="G35" s="14" t="s">
        <v>4</v>
      </c>
      <c r="H35" s="14" t="s">
        <v>0</v>
      </c>
      <c r="I35" s="14" t="s">
        <v>0</v>
      </c>
      <c r="J35" s="14">
        <v>0.29919678714859438</v>
      </c>
      <c r="K35" s="16">
        <v>25.664359565923267</v>
      </c>
      <c r="L35" s="14" t="str">
        <f>IF(K35&lt;28.13,"Met","Not Met")</f>
        <v>Met</v>
      </c>
    </row>
    <row r="36" spans="1:12" ht="14.5" x14ac:dyDescent="0.35">
      <c r="A36" s="45">
        <v>4406</v>
      </c>
      <c r="B36" s="2" t="s">
        <v>1087</v>
      </c>
      <c r="C36" s="57" t="s">
        <v>1086</v>
      </c>
      <c r="D36" s="1">
        <v>0.82517482517482521</v>
      </c>
      <c r="E36" s="13" t="s">
        <v>4</v>
      </c>
      <c r="F36" s="14">
        <v>7.8947368421052627E-2</v>
      </c>
      <c r="G36" s="14" t="s">
        <v>3</v>
      </c>
      <c r="H36" s="14" t="s">
        <v>0</v>
      </c>
      <c r="I36" s="14" t="s">
        <v>0</v>
      </c>
      <c r="J36" s="14">
        <v>0.33560090702947848</v>
      </c>
      <c r="K36" s="16">
        <v>25.665353860842586</v>
      </c>
      <c r="L36" s="14" t="str">
        <f>IF(K36&lt;28.13,"Met","Not Met")</f>
        <v>Met</v>
      </c>
    </row>
    <row r="37" spans="1:12" ht="14.5" x14ac:dyDescent="0.35">
      <c r="A37" s="45">
        <v>4506</v>
      </c>
      <c r="B37" s="2" t="s">
        <v>1085</v>
      </c>
      <c r="C37" s="57" t="s">
        <v>1084</v>
      </c>
      <c r="D37" s="1" t="s">
        <v>0</v>
      </c>
      <c r="E37" s="13" t="s">
        <v>0</v>
      </c>
      <c r="F37" s="14" t="s">
        <v>0</v>
      </c>
      <c r="G37" s="14" t="s">
        <v>0</v>
      </c>
      <c r="H37" s="14" t="s">
        <v>0</v>
      </c>
      <c r="I37" s="14" t="s">
        <v>0</v>
      </c>
      <c r="J37" s="14">
        <v>0.11764705882352941</v>
      </c>
      <c r="K37" s="15" t="s">
        <v>0</v>
      </c>
      <c r="L37" s="14" t="s">
        <v>0</v>
      </c>
    </row>
    <row r="38" spans="1:12" ht="14.5" x14ac:dyDescent="0.35">
      <c r="A38" s="45">
        <v>90532</v>
      </c>
      <c r="B38" s="2" t="s">
        <v>1083</v>
      </c>
      <c r="C38" s="57" t="s">
        <v>1082</v>
      </c>
      <c r="D38" s="1" t="s">
        <v>0</v>
      </c>
      <c r="E38" s="13" t="s">
        <v>0</v>
      </c>
      <c r="F38" s="14" t="s">
        <v>0</v>
      </c>
      <c r="G38" s="14" t="s">
        <v>0</v>
      </c>
      <c r="H38" s="14" t="s">
        <v>0</v>
      </c>
      <c r="I38" s="14" t="s">
        <v>0</v>
      </c>
      <c r="J38" s="14">
        <v>0.74468085106382975</v>
      </c>
      <c r="K38" s="15" t="s">
        <v>0</v>
      </c>
      <c r="L38" s="14" t="s">
        <v>0</v>
      </c>
    </row>
    <row r="39" spans="1:12" ht="14.5" x14ac:dyDescent="0.35">
      <c r="A39" s="45">
        <v>4443</v>
      </c>
      <c r="B39" s="2" t="s">
        <v>1081</v>
      </c>
      <c r="C39" s="57" t="s">
        <v>1080</v>
      </c>
      <c r="D39" s="1">
        <v>0.51063829787234039</v>
      </c>
      <c r="E39" s="13" t="s">
        <v>4</v>
      </c>
      <c r="F39" s="14" t="s">
        <v>1197</v>
      </c>
      <c r="G39" s="14" t="s">
        <v>4</v>
      </c>
      <c r="H39" s="14" t="s">
        <v>0</v>
      </c>
      <c r="I39" s="14" t="s">
        <v>0</v>
      </c>
      <c r="J39" s="14">
        <v>0.14173228346456693</v>
      </c>
      <c r="K39" s="16">
        <v>14.173228346456693</v>
      </c>
      <c r="L39" s="14" t="str">
        <f>IF(K39&lt;28.13,"Met","Not Met")</f>
        <v>Met</v>
      </c>
    </row>
    <row r="40" spans="1:12" ht="14.5" x14ac:dyDescent="0.35">
      <c r="A40" s="45">
        <v>79426</v>
      </c>
      <c r="B40" s="2" t="s">
        <v>1079</v>
      </c>
      <c r="C40" s="57" t="s">
        <v>1078</v>
      </c>
      <c r="D40" s="1" t="s">
        <v>0</v>
      </c>
      <c r="E40" s="13" t="s">
        <v>0</v>
      </c>
      <c r="F40" s="14" t="s">
        <v>0</v>
      </c>
      <c r="G40" s="14" t="s">
        <v>0</v>
      </c>
      <c r="H40" s="14" t="s">
        <v>0</v>
      </c>
      <c r="I40" s="14" t="s">
        <v>0</v>
      </c>
      <c r="J40" s="14" t="s">
        <v>0</v>
      </c>
      <c r="K40" s="15" t="s">
        <v>0</v>
      </c>
      <c r="L40" s="14" t="s">
        <v>0</v>
      </c>
    </row>
    <row r="41" spans="1:12" ht="14.5" x14ac:dyDescent="0.35">
      <c r="A41" s="45">
        <v>92980</v>
      </c>
      <c r="B41" s="2" t="s">
        <v>1077</v>
      </c>
      <c r="C41" s="57" t="s">
        <v>1076</v>
      </c>
      <c r="D41" s="1" t="s">
        <v>0</v>
      </c>
      <c r="E41" s="13" t="s">
        <v>0</v>
      </c>
      <c r="F41" s="14" t="s">
        <v>0</v>
      </c>
      <c r="G41" s="14" t="s">
        <v>0</v>
      </c>
      <c r="H41" s="14" t="s">
        <v>0</v>
      </c>
      <c r="I41" s="14" t="s">
        <v>0</v>
      </c>
      <c r="J41" s="14" t="s">
        <v>0</v>
      </c>
      <c r="K41" s="15" t="s">
        <v>0</v>
      </c>
      <c r="L41" s="14" t="s">
        <v>0</v>
      </c>
    </row>
    <row r="42" spans="1:12" ht="14.5" x14ac:dyDescent="0.35">
      <c r="A42" s="45">
        <v>92312</v>
      </c>
      <c r="B42" s="2" t="s">
        <v>1075</v>
      </c>
      <c r="C42" s="57" t="s">
        <v>1074</v>
      </c>
      <c r="D42" s="1" t="s">
        <v>0</v>
      </c>
      <c r="E42" s="13" t="s">
        <v>0</v>
      </c>
      <c r="F42" s="14" t="s">
        <v>0</v>
      </c>
      <c r="G42" s="14" t="s">
        <v>0</v>
      </c>
      <c r="H42" s="14" t="s">
        <v>0</v>
      </c>
      <c r="I42" s="14" t="s">
        <v>0</v>
      </c>
      <c r="J42" s="14" t="s">
        <v>0</v>
      </c>
      <c r="K42" s="15" t="s">
        <v>0</v>
      </c>
      <c r="L42" s="14" t="s">
        <v>0</v>
      </c>
    </row>
    <row r="43" spans="1:12" ht="14.5" x14ac:dyDescent="0.35">
      <c r="A43" s="45">
        <v>90917</v>
      </c>
      <c r="B43" s="2" t="s">
        <v>1073</v>
      </c>
      <c r="C43" s="57" t="s">
        <v>1072</v>
      </c>
      <c r="D43" s="1" t="s">
        <v>0</v>
      </c>
      <c r="E43" s="13" t="s">
        <v>0</v>
      </c>
      <c r="F43" s="14" t="s">
        <v>0</v>
      </c>
      <c r="G43" s="14" t="s">
        <v>0</v>
      </c>
      <c r="H43" s="14" t="s">
        <v>0</v>
      </c>
      <c r="I43" s="14" t="s">
        <v>0</v>
      </c>
      <c r="J43" s="14" t="s">
        <v>0</v>
      </c>
      <c r="K43" s="15" t="s">
        <v>0</v>
      </c>
      <c r="L43" s="14" t="s">
        <v>0</v>
      </c>
    </row>
    <row r="44" spans="1:12" ht="14.5" x14ac:dyDescent="0.35">
      <c r="A44" s="45">
        <v>92314</v>
      </c>
      <c r="B44" s="2" t="s">
        <v>1071</v>
      </c>
      <c r="C44" s="57" t="s">
        <v>1070</v>
      </c>
      <c r="D44" s="1" t="s">
        <v>0</v>
      </c>
      <c r="E44" s="13" t="s">
        <v>0</v>
      </c>
      <c r="F44" s="14" t="s">
        <v>0</v>
      </c>
      <c r="G44" s="14" t="s">
        <v>0</v>
      </c>
      <c r="H44" s="14" t="s">
        <v>0</v>
      </c>
      <c r="I44" s="14" t="s">
        <v>0</v>
      </c>
      <c r="J44" s="14" t="s">
        <v>0</v>
      </c>
      <c r="K44" s="15" t="s">
        <v>0</v>
      </c>
      <c r="L44" s="14" t="s">
        <v>0</v>
      </c>
    </row>
    <row r="45" spans="1:12" ht="14.5" x14ac:dyDescent="0.35">
      <c r="A45" s="45">
        <v>91878</v>
      </c>
      <c r="B45" s="2" t="s">
        <v>1069</v>
      </c>
      <c r="C45" s="57" t="s">
        <v>1068</v>
      </c>
      <c r="D45" s="1" t="s">
        <v>0</v>
      </c>
      <c r="E45" s="13" t="s">
        <v>0</v>
      </c>
      <c r="F45" s="14" t="s">
        <v>0</v>
      </c>
      <c r="G45" s="14" t="s">
        <v>0</v>
      </c>
      <c r="H45" s="14" t="s">
        <v>0</v>
      </c>
      <c r="I45" s="14" t="s">
        <v>0</v>
      </c>
      <c r="J45" s="14" t="s">
        <v>0</v>
      </c>
      <c r="K45" s="15" t="s">
        <v>0</v>
      </c>
      <c r="L45" s="14" t="s">
        <v>0</v>
      </c>
    </row>
    <row r="46" spans="1:12" ht="14.5" x14ac:dyDescent="0.35">
      <c r="A46" s="45">
        <v>92656</v>
      </c>
      <c r="B46" s="2" t="s">
        <v>1067</v>
      </c>
      <c r="C46" s="57" t="s">
        <v>1066</v>
      </c>
      <c r="D46" s="1" t="s">
        <v>0</v>
      </c>
      <c r="E46" s="13" t="s">
        <v>0</v>
      </c>
      <c r="F46" s="14" t="s">
        <v>0</v>
      </c>
      <c r="G46" s="14" t="s">
        <v>0</v>
      </c>
      <c r="H46" s="14" t="s">
        <v>0</v>
      </c>
      <c r="I46" s="14" t="s">
        <v>0</v>
      </c>
      <c r="J46" s="14" t="s">
        <v>0</v>
      </c>
      <c r="K46" s="15" t="s">
        <v>0</v>
      </c>
      <c r="L46" s="14" t="s">
        <v>0</v>
      </c>
    </row>
    <row r="47" spans="1:12" ht="14.5" x14ac:dyDescent="0.35">
      <c r="A47" s="45">
        <v>91758</v>
      </c>
      <c r="B47" s="2" t="s">
        <v>1065</v>
      </c>
      <c r="C47" s="57" t="s">
        <v>1064</v>
      </c>
      <c r="D47" s="1" t="s">
        <v>0</v>
      </c>
      <c r="E47" s="13" t="s">
        <v>0</v>
      </c>
      <c r="F47" s="14" t="s">
        <v>0</v>
      </c>
      <c r="G47" s="14" t="s">
        <v>0</v>
      </c>
      <c r="H47" s="14" t="s">
        <v>0</v>
      </c>
      <c r="I47" s="14" t="s">
        <v>0</v>
      </c>
      <c r="J47" s="14" t="s">
        <v>0</v>
      </c>
      <c r="K47" s="15" t="s">
        <v>0</v>
      </c>
      <c r="L47" s="14" t="s">
        <v>0</v>
      </c>
    </row>
    <row r="48" spans="1:12" ht="14.5" x14ac:dyDescent="0.35">
      <c r="A48" s="45">
        <v>90857</v>
      </c>
      <c r="B48" s="2" t="s">
        <v>1063</v>
      </c>
      <c r="C48" s="57" t="s">
        <v>1062</v>
      </c>
      <c r="D48" s="1" t="s">
        <v>0</v>
      </c>
      <c r="E48" s="13" t="s">
        <v>0</v>
      </c>
      <c r="F48" s="14" t="s">
        <v>0</v>
      </c>
      <c r="G48" s="14" t="s">
        <v>0</v>
      </c>
      <c r="H48" s="14" t="s">
        <v>0</v>
      </c>
      <c r="I48" s="14" t="s">
        <v>0</v>
      </c>
      <c r="J48" s="14" t="s">
        <v>0</v>
      </c>
      <c r="K48" s="15" t="s">
        <v>0</v>
      </c>
      <c r="L48" s="14" t="s">
        <v>0</v>
      </c>
    </row>
    <row r="49" spans="1:12" ht="14.5" x14ac:dyDescent="0.35">
      <c r="A49" s="45">
        <v>92704</v>
      </c>
      <c r="B49" s="2" t="s">
        <v>1061</v>
      </c>
      <c r="C49" s="57" t="s">
        <v>1060</v>
      </c>
      <c r="D49" s="1" t="s">
        <v>0</v>
      </c>
      <c r="E49" s="13" t="s">
        <v>0</v>
      </c>
      <c r="F49" s="14" t="s">
        <v>0</v>
      </c>
      <c r="G49" s="14" t="s">
        <v>0</v>
      </c>
      <c r="H49" s="14" t="s">
        <v>0</v>
      </c>
      <c r="I49" s="14" t="s">
        <v>0</v>
      </c>
      <c r="J49" s="14" t="s">
        <v>0</v>
      </c>
      <c r="K49" s="15" t="s">
        <v>0</v>
      </c>
      <c r="L49" s="14" t="s">
        <v>0</v>
      </c>
    </row>
    <row r="50" spans="1:12" ht="14.5" x14ac:dyDescent="0.35">
      <c r="A50" s="45">
        <v>90915</v>
      </c>
      <c r="B50" s="2" t="s">
        <v>1059</v>
      </c>
      <c r="C50" s="57" t="s">
        <v>1058</v>
      </c>
      <c r="D50" s="1" t="s">
        <v>0</v>
      </c>
      <c r="E50" s="13" t="s">
        <v>0</v>
      </c>
      <c r="F50" s="14" t="s">
        <v>0</v>
      </c>
      <c r="G50" s="14" t="s">
        <v>0</v>
      </c>
      <c r="H50" s="14" t="s">
        <v>0</v>
      </c>
      <c r="I50" s="14" t="s">
        <v>0</v>
      </c>
      <c r="J50" s="14" t="s">
        <v>0</v>
      </c>
      <c r="K50" s="15" t="s">
        <v>0</v>
      </c>
      <c r="L50" s="14" t="s">
        <v>0</v>
      </c>
    </row>
    <row r="51" spans="1:12" ht="14.5" x14ac:dyDescent="0.35">
      <c r="A51" s="45">
        <v>90916</v>
      </c>
      <c r="B51" s="2" t="s">
        <v>1057</v>
      </c>
      <c r="C51" s="57" t="s">
        <v>1056</v>
      </c>
      <c r="D51" s="1" t="s">
        <v>0</v>
      </c>
      <c r="E51" s="13" t="s">
        <v>0</v>
      </c>
      <c r="F51" s="14" t="s">
        <v>0</v>
      </c>
      <c r="G51" s="14" t="s">
        <v>0</v>
      </c>
      <c r="H51" s="14" t="s">
        <v>0</v>
      </c>
      <c r="I51" s="14" t="s">
        <v>0</v>
      </c>
      <c r="J51" s="14" t="s">
        <v>0</v>
      </c>
      <c r="K51" s="15" t="s">
        <v>0</v>
      </c>
      <c r="L51" s="14" t="s">
        <v>0</v>
      </c>
    </row>
    <row r="52" spans="1:12" ht="14.5" x14ac:dyDescent="0.35">
      <c r="A52" s="45">
        <v>89486</v>
      </c>
      <c r="B52" s="2" t="s">
        <v>1055</v>
      </c>
      <c r="C52" s="57" t="s">
        <v>1054</v>
      </c>
      <c r="D52" s="1" t="s">
        <v>0</v>
      </c>
      <c r="E52" s="13" t="s">
        <v>0</v>
      </c>
      <c r="F52" s="14" t="s">
        <v>0</v>
      </c>
      <c r="G52" s="14" t="s">
        <v>0</v>
      </c>
      <c r="H52" s="14" t="s">
        <v>0</v>
      </c>
      <c r="I52" s="14" t="s">
        <v>0</v>
      </c>
      <c r="J52" s="14">
        <v>0.6785714285714286</v>
      </c>
      <c r="K52" s="15" t="s">
        <v>0</v>
      </c>
      <c r="L52" s="14" t="s">
        <v>0</v>
      </c>
    </row>
    <row r="53" spans="1:12" ht="14.5" x14ac:dyDescent="0.35">
      <c r="A53" s="45">
        <v>134379</v>
      </c>
      <c r="B53" s="2" t="s">
        <v>1053</v>
      </c>
      <c r="C53" s="57" t="s">
        <v>1052</v>
      </c>
      <c r="D53" s="1" t="s">
        <v>0</v>
      </c>
      <c r="E53" s="13" t="s">
        <v>0</v>
      </c>
      <c r="F53" s="14" t="s">
        <v>0</v>
      </c>
      <c r="G53" s="14" t="s">
        <v>0</v>
      </c>
      <c r="H53" s="14" t="s">
        <v>0</v>
      </c>
      <c r="I53" s="14" t="s">
        <v>0</v>
      </c>
      <c r="J53" s="14">
        <v>0.3888888888888889</v>
      </c>
      <c r="K53" s="15" t="s">
        <v>0</v>
      </c>
      <c r="L53" s="14" t="s">
        <v>0</v>
      </c>
    </row>
    <row r="54" spans="1:12" ht="14.5" x14ac:dyDescent="0.35">
      <c r="A54" s="45">
        <v>85816</v>
      </c>
      <c r="B54" s="2" t="s">
        <v>1050</v>
      </c>
      <c r="C54" s="57" t="s">
        <v>1046</v>
      </c>
      <c r="D54" s="1" t="s">
        <v>0</v>
      </c>
      <c r="E54" s="13" t="s">
        <v>0</v>
      </c>
      <c r="F54" s="14" t="s">
        <v>0</v>
      </c>
      <c r="G54" s="14" t="s">
        <v>0</v>
      </c>
      <c r="H54" s="14" t="s">
        <v>0</v>
      </c>
      <c r="I54" s="14" t="s">
        <v>0</v>
      </c>
      <c r="J54" s="14">
        <v>0.22794117647058823</v>
      </c>
      <c r="K54" s="15" t="s">
        <v>0</v>
      </c>
      <c r="L54" s="14" t="s">
        <v>0</v>
      </c>
    </row>
    <row r="55" spans="1:12" ht="14.5" x14ac:dyDescent="0.35">
      <c r="A55" s="45">
        <v>4331</v>
      </c>
      <c r="B55" s="2" t="s">
        <v>1051</v>
      </c>
      <c r="C55" s="57" t="s">
        <v>1046</v>
      </c>
      <c r="D55" s="1" t="s">
        <v>0</v>
      </c>
      <c r="E55" s="13" t="s">
        <v>0</v>
      </c>
      <c r="F55" s="14" t="s">
        <v>0</v>
      </c>
      <c r="G55" s="14" t="s">
        <v>0</v>
      </c>
      <c r="H55" s="14" t="s">
        <v>0</v>
      </c>
      <c r="I55" s="14" t="s">
        <v>0</v>
      </c>
      <c r="J55" s="14">
        <v>0.5</v>
      </c>
      <c r="K55" s="15" t="s">
        <v>0</v>
      </c>
      <c r="L55" s="14" t="s">
        <v>0</v>
      </c>
    </row>
    <row r="56" spans="1:12" ht="14.5" x14ac:dyDescent="0.35">
      <c r="A56" s="45">
        <v>87403</v>
      </c>
      <c r="B56" s="2" t="s">
        <v>1049</v>
      </c>
      <c r="C56" s="57" t="s">
        <v>1046</v>
      </c>
      <c r="D56" s="1" t="s">
        <v>0</v>
      </c>
      <c r="E56" s="13" t="s">
        <v>0</v>
      </c>
      <c r="F56" s="14" t="s">
        <v>0</v>
      </c>
      <c r="G56" s="14" t="s">
        <v>0</v>
      </c>
      <c r="H56" s="14" t="s">
        <v>0</v>
      </c>
      <c r="I56" s="14" t="s">
        <v>0</v>
      </c>
      <c r="J56" s="14">
        <v>0.52173913043478259</v>
      </c>
      <c r="K56" s="15" t="s">
        <v>0</v>
      </c>
      <c r="L56" s="14" t="s">
        <v>0</v>
      </c>
    </row>
    <row r="57" spans="1:12" ht="14.5" x14ac:dyDescent="0.35">
      <c r="A57" s="45">
        <v>90779</v>
      </c>
      <c r="B57" s="2" t="s">
        <v>1048</v>
      </c>
      <c r="C57" s="57" t="s">
        <v>1046</v>
      </c>
      <c r="D57" s="1" t="s">
        <v>0</v>
      </c>
      <c r="E57" s="13" t="s">
        <v>0</v>
      </c>
      <c r="F57" s="14" t="s">
        <v>0</v>
      </c>
      <c r="G57" s="14" t="s">
        <v>0</v>
      </c>
      <c r="H57" s="14" t="s">
        <v>0</v>
      </c>
      <c r="I57" s="14" t="s">
        <v>0</v>
      </c>
      <c r="J57" s="14">
        <v>0.56999999999999995</v>
      </c>
      <c r="K57" s="15" t="s">
        <v>0</v>
      </c>
      <c r="L57" s="14" t="s">
        <v>0</v>
      </c>
    </row>
    <row r="58" spans="1:12" ht="14.5" x14ac:dyDescent="0.35">
      <c r="A58" s="45">
        <v>91131</v>
      </c>
      <c r="B58" s="2" t="s">
        <v>1047</v>
      </c>
      <c r="C58" s="57" t="s">
        <v>1046</v>
      </c>
      <c r="D58" s="1" t="s">
        <v>0</v>
      </c>
      <c r="E58" s="13" t="s">
        <v>0</v>
      </c>
      <c r="F58" s="14" t="s">
        <v>0</v>
      </c>
      <c r="G58" s="14" t="s">
        <v>0</v>
      </c>
      <c r="H58" s="14" t="s">
        <v>0</v>
      </c>
      <c r="I58" s="14" t="s">
        <v>0</v>
      </c>
      <c r="J58" s="14">
        <v>0.66216216216216217</v>
      </c>
      <c r="K58" s="15" t="s">
        <v>0</v>
      </c>
      <c r="L58" s="14" t="s">
        <v>0</v>
      </c>
    </row>
    <row r="59" spans="1:12" ht="14.5" x14ac:dyDescent="0.35">
      <c r="A59" s="45">
        <v>91958</v>
      </c>
      <c r="B59" s="2" t="s">
        <v>1045</v>
      </c>
      <c r="C59" s="57" t="s">
        <v>1044</v>
      </c>
      <c r="D59" s="1">
        <v>0.80952380952380953</v>
      </c>
      <c r="E59" s="13" t="s">
        <v>4</v>
      </c>
      <c r="F59" s="14" t="s">
        <v>1197</v>
      </c>
      <c r="G59" s="14" t="s">
        <v>4</v>
      </c>
      <c r="H59" s="14" t="s">
        <v>0</v>
      </c>
      <c r="I59" s="14" t="s">
        <v>0</v>
      </c>
      <c r="J59" s="14" t="s">
        <v>1197</v>
      </c>
      <c r="K59" s="17">
        <v>0</v>
      </c>
      <c r="L59" s="14" t="str">
        <f>IF(K59&lt;28.13,"Met","Not Met")</f>
        <v>Met</v>
      </c>
    </row>
    <row r="60" spans="1:12" ht="14.5" x14ac:dyDescent="0.35">
      <c r="A60" s="45">
        <v>79947</v>
      </c>
      <c r="B60" s="2" t="s">
        <v>1043</v>
      </c>
      <c r="C60" s="57" t="s">
        <v>1042</v>
      </c>
      <c r="D60" s="1" t="s">
        <v>0</v>
      </c>
      <c r="E60" s="13" t="s">
        <v>0</v>
      </c>
      <c r="F60" s="14" t="s">
        <v>0</v>
      </c>
      <c r="G60" s="14" t="s">
        <v>0</v>
      </c>
      <c r="H60" s="14" t="s">
        <v>0</v>
      </c>
      <c r="I60" s="14" t="s">
        <v>0</v>
      </c>
      <c r="J60" s="14" t="s">
        <v>0</v>
      </c>
      <c r="K60" s="15" t="s">
        <v>0</v>
      </c>
      <c r="L60" s="14" t="s">
        <v>0</v>
      </c>
    </row>
    <row r="61" spans="1:12" ht="14.5" x14ac:dyDescent="0.35">
      <c r="A61" s="45">
        <v>87407</v>
      </c>
      <c r="B61" s="2" t="s">
        <v>1041</v>
      </c>
      <c r="C61" s="57" t="s">
        <v>1040</v>
      </c>
      <c r="D61" s="1">
        <v>0.14285714285714285</v>
      </c>
      <c r="E61" s="13" t="s">
        <v>4</v>
      </c>
      <c r="F61" s="14" t="s">
        <v>0</v>
      </c>
      <c r="G61" s="14" t="s">
        <v>0</v>
      </c>
      <c r="H61" s="14" t="s">
        <v>0</v>
      </c>
      <c r="I61" s="14" t="s">
        <v>0</v>
      </c>
      <c r="J61" s="14">
        <v>0.44736842105263158</v>
      </c>
      <c r="K61" s="15" t="s">
        <v>0</v>
      </c>
      <c r="L61" s="14" t="s">
        <v>0</v>
      </c>
    </row>
    <row r="62" spans="1:12" ht="14.5" x14ac:dyDescent="0.35">
      <c r="A62" s="45">
        <v>8336</v>
      </c>
      <c r="B62" s="2" t="s">
        <v>1039</v>
      </c>
      <c r="C62" s="57" t="s">
        <v>1038</v>
      </c>
      <c r="D62" s="1" t="s">
        <v>0</v>
      </c>
      <c r="E62" s="13" t="s">
        <v>0</v>
      </c>
      <c r="F62" s="14" t="s">
        <v>0</v>
      </c>
      <c r="G62" s="14" t="s">
        <v>0</v>
      </c>
      <c r="H62" s="14" t="s">
        <v>0</v>
      </c>
      <c r="I62" s="14" t="s">
        <v>0</v>
      </c>
      <c r="J62" s="14" t="s">
        <v>0</v>
      </c>
      <c r="K62" s="15" t="s">
        <v>0</v>
      </c>
      <c r="L62" s="14" t="s">
        <v>0</v>
      </c>
    </row>
    <row r="63" spans="1:12" ht="14.5" x14ac:dyDescent="0.35">
      <c r="A63" s="45">
        <v>8326</v>
      </c>
      <c r="B63" s="2" t="s">
        <v>1037</v>
      </c>
      <c r="C63" s="57" t="s">
        <v>1036</v>
      </c>
      <c r="D63" s="1">
        <v>0.81818181818181823</v>
      </c>
      <c r="E63" s="13" t="s">
        <v>4</v>
      </c>
      <c r="F63" s="14" t="s">
        <v>0</v>
      </c>
      <c r="G63" s="14" t="s">
        <v>0</v>
      </c>
      <c r="H63" s="14" t="s">
        <v>0</v>
      </c>
      <c r="I63" s="14" t="s">
        <v>0</v>
      </c>
      <c r="J63" s="14" t="s">
        <v>1197</v>
      </c>
      <c r="K63" s="15" t="s">
        <v>0</v>
      </c>
      <c r="L63" s="14" t="s">
        <v>0</v>
      </c>
    </row>
    <row r="64" spans="1:12" ht="14.5" x14ac:dyDescent="0.35">
      <c r="A64" s="45">
        <v>90758</v>
      </c>
      <c r="B64" s="2" t="s">
        <v>1035</v>
      </c>
      <c r="C64" s="57" t="s">
        <v>1034</v>
      </c>
      <c r="D64" s="1">
        <v>9.0909090909090912E-2</v>
      </c>
      <c r="E64" s="13" t="s">
        <v>4</v>
      </c>
      <c r="F64" s="14" t="s">
        <v>0</v>
      </c>
      <c r="G64" s="14" t="s">
        <v>0</v>
      </c>
      <c r="H64" s="14" t="s">
        <v>0</v>
      </c>
      <c r="I64" s="14" t="s">
        <v>0</v>
      </c>
      <c r="J64" s="14">
        <v>0.2</v>
      </c>
      <c r="K64" s="15" t="s">
        <v>0</v>
      </c>
      <c r="L64" s="14" t="s">
        <v>0</v>
      </c>
    </row>
    <row r="65" spans="1:12" ht="14.5" x14ac:dyDescent="0.35">
      <c r="A65" s="45">
        <v>92566</v>
      </c>
      <c r="B65" s="2" t="s">
        <v>1033</v>
      </c>
      <c r="C65" s="57" t="s">
        <v>1032</v>
      </c>
      <c r="D65" s="1" t="s">
        <v>0</v>
      </c>
      <c r="E65" s="13" t="s">
        <v>0</v>
      </c>
      <c r="F65" s="14" t="s">
        <v>0</v>
      </c>
      <c r="G65" s="14" t="s">
        <v>0</v>
      </c>
      <c r="H65" s="14" t="s">
        <v>0</v>
      </c>
      <c r="I65" s="14" t="s">
        <v>0</v>
      </c>
      <c r="J65" s="14" t="s">
        <v>0</v>
      </c>
      <c r="K65" s="15" t="s">
        <v>0</v>
      </c>
      <c r="L65" s="14" t="s">
        <v>0</v>
      </c>
    </row>
    <row r="66" spans="1:12" ht="14.5" x14ac:dyDescent="0.35">
      <c r="A66" s="45">
        <v>4345</v>
      </c>
      <c r="B66" s="2" t="s">
        <v>1031</v>
      </c>
      <c r="C66" s="57" t="s">
        <v>1030</v>
      </c>
      <c r="D66" s="1" t="s">
        <v>0</v>
      </c>
      <c r="E66" s="13" t="s">
        <v>0</v>
      </c>
      <c r="F66" s="14" t="s">
        <v>0</v>
      </c>
      <c r="G66" s="14" t="s">
        <v>0</v>
      </c>
      <c r="H66" s="14" t="s">
        <v>0</v>
      </c>
      <c r="I66" s="14" t="s">
        <v>0</v>
      </c>
      <c r="J66" s="14">
        <v>0.66666666666666663</v>
      </c>
      <c r="K66" s="15" t="s">
        <v>0</v>
      </c>
      <c r="L66" s="14" t="s">
        <v>0</v>
      </c>
    </row>
    <row r="67" spans="1:12" ht="14.5" x14ac:dyDescent="0.35">
      <c r="A67" s="45">
        <v>6393</v>
      </c>
      <c r="B67" s="2" t="s">
        <v>1029</v>
      </c>
      <c r="C67" s="57" t="s">
        <v>1028</v>
      </c>
      <c r="D67" s="1" t="s">
        <v>0</v>
      </c>
      <c r="E67" s="13" t="s">
        <v>0</v>
      </c>
      <c r="F67" s="14" t="s">
        <v>0</v>
      </c>
      <c r="G67" s="14" t="s">
        <v>0</v>
      </c>
      <c r="H67" s="14" t="s">
        <v>0</v>
      </c>
      <c r="I67" s="14" t="s">
        <v>0</v>
      </c>
      <c r="J67" s="14" t="s">
        <v>0</v>
      </c>
      <c r="K67" s="15" t="s">
        <v>0</v>
      </c>
      <c r="L67" s="14" t="s">
        <v>0</v>
      </c>
    </row>
    <row r="68" spans="1:12" ht="14.5" x14ac:dyDescent="0.35">
      <c r="A68" s="45">
        <v>4274</v>
      </c>
      <c r="B68" s="2" t="s">
        <v>1027</v>
      </c>
      <c r="C68" s="57" t="s">
        <v>1026</v>
      </c>
      <c r="D68" s="1" t="s">
        <v>0</v>
      </c>
      <c r="E68" s="13" t="s">
        <v>0</v>
      </c>
      <c r="F68" s="14" t="s">
        <v>0</v>
      </c>
      <c r="G68" s="14" t="s">
        <v>0</v>
      </c>
      <c r="H68" s="14" t="s">
        <v>0</v>
      </c>
      <c r="I68" s="14" t="s">
        <v>0</v>
      </c>
      <c r="J68" s="14" t="s">
        <v>0</v>
      </c>
      <c r="K68" s="15" t="s">
        <v>0</v>
      </c>
      <c r="L68" s="14" t="s">
        <v>0</v>
      </c>
    </row>
    <row r="69" spans="1:12" ht="14.5" x14ac:dyDescent="0.35">
      <c r="A69" s="45">
        <v>4187</v>
      </c>
      <c r="B69" s="2" t="s">
        <v>1025</v>
      </c>
      <c r="C69" s="57" t="s">
        <v>1024</v>
      </c>
      <c r="D69" s="1" t="s">
        <v>0</v>
      </c>
      <c r="E69" s="13" t="s">
        <v>0</v>
      </c>
      <c r="F69" s="14" t="s">
        <v>0</v>
      </c>
      <c r="G69" s="14" t="s">
        <v>0</v>
      </c>
      <c r="H69" s="14" t="s">
        <v>0</v>
      </c>
      <c r="I69" s="14" t="s">
        <v>0</v>
      </c>
      <c r="J69" s="14" t="s">
        <v>0</v>
      </c>
      <c r="K69" s="15" t="s">
        <v>0</v>
      </c>
      <c r="L69" s="14" t="s">
        <v>0</v>
      </c>
    </row>
    <row r="70" spans="1:12" ht="14.5" x14ac:dyDescent="0.35">
      <c r="A70" s="45">
        <v>4471</v>
      </c>
      <c r="B70" s="2" t="s">
        <v>1023</v>
      </c>
      <c r="C70" s="57" t="s">
        <v>1022</v>
      </c>
      <c r="D70" s="1" t="s">
        <v>0</v>
      </c>
      <c r="E70" s="13" t="s">
        <v>0</v>
      </c>
      <c r="F70" s="14" t="s">
        <v>0</v>
      </c>
      <c r="G70" s="14" t="s">
        <v>0</v>
      </c>
      <c r="H70" s="14" t="s">
        <v>0</v>
      </c>
      <c r="I70" s="14" t="s">
        <v>0</v>
      </c>
      <c r="J70" s="14">
        <v>0.42857142857142855</v>
      </c>
      <c r="K70" s="15" t="s">
        <v>0</v>
      </c>
      <c r="L70" s="14" t="s">
        <v>0</v>
      </c>
    </row>
    <row r="71" spans="1:12" ht="14.5" x14ac:dyDescent="0.35">
      <c r="A71" s="45">
        <v>91303</v>
      </c>
      <c r="B71" s="2" t="s">
        <v>1021</v>
      </c>
      <c r="C71" s="57" t="s">
        <v>1014</v>
      </c>
      <c r="D71" s="1">
        <v>0.875</v>
      </c>
      <c r="E71" s="13" t="s">
        <v>4</v>
      </c>
      <c r="F71" s="14">
        <v>7.1428571428571425E-2</v>
      </c>
      <c r="G71" s="14" t="s">
        <v>3</v>
      </c>
      <c r="H71" s="14" t="s">
        <v>0</v>
      </c>
      <c r="I71" s="14" t="s">
        <v>0</v>
      </c>
      <c r="J71" s="14">
        <v>0.31914893617021278</v>
      </c>
      <c r="K71" s="16">
        <v>24.772036474164135</v>
      </c>
      <c r="L71" s="14" t="str">
        <f>IF(K71&lt;28.13,"Met","Not Met")</f>
        <v>Met</v>
      </c>
    </row>
    <row r="72" spans="1:12" ht="14.5" x14ac:dyDescent="0.35">
      <c r="A72" s="45">
        <v>346763</v>
      </c>
      <c r="B72" s="2" t="s">
        <v>1015</v>
      </c>
      <c r="C72" s="57" t="s">
        <v>1014</v>
      </c>
      <c r="D72" s="1" t="s">
        <v>0</v>
      </c>
      <c r="E72" s="13" t="s">
        <v>0</v>
      </c>
      <c r="F72" s="14" t="s">
        <v>0</v>
      </c>
      <c r="G72" s="14" t="s">
        <v>0</v>
      </c>
      <c r="H72" s="14" t="s">
        <v>0</v>
      </c>
      <c r="I72" s="14" t="s">
        <v>0</v>
      </c>
      <c r="J72" s="14" t="s">
        <v>1197</v>
      </c>
      <c r="K72" s="15" t="s">
        <v>0</v>
      </c>
      <c r="L72" s="14" t="s">
        <v>0</v>
      </c>
    </row>
    <row r="73" spans="1:12" ht="14.5" x14ac:dyDescent="0.35">
      <c r="A73" s="45">
        <v>91305</v>
      </c>
      <c r="B73" s="2" t="s">
        <v>1018</v>
      </c>
      <c r="C73" s="57" t="s">
        <v>1014</v>
      </c>
      <c r="D73" s="1" t="s">
        <v>0</v>
      </c>
      <c r="E73" s="13" t="s">
        <v>0</v>
      </c>
      <c r="F73" s="14" t="s">
        <v>0</v>
      </c>
      <c r="G73" s="14" t="s">
        <v>0</v>
      </c>
      <c r="H73" s="14" t="s">
        <v>0</v>
      </c>
      <c r="I73" s="14" t="s">
        <v>0</v>
      </c>
      <c r="J73" s="14">
        <v>0.55294117647058827</v>
      </c>
      <c r="K73" s="15" t="s">
        <v>0</v>
      </c>
      <c r="L73" s="14" t="s">
        <v>0</v>
      </c>
    </row>
    <row r="74" spans="1:12" ht="14.5" x14ac:dyDescent="0.35">
      <c r="A74" s="45">
        <v>89949</v>
      </c>
      <c r="B74" s="2" t="s">
        <v>1020</v>
      </c>
      <c r="C74" s="57" t="s">
        <v>1014</v>
      </c>
      <c r="D74" s="1" t="s">
        <v>0</v>
      </c>
      <c r="E74" s="13" t="s">
        <v>0</v>
      </c>
      <c r="F74" s="14" t="s">
        <v>0</v>
      </c>
      <c r="G74" s="14" t="s">
        <v>0</v>
      </c>
      <c r="H74" s="14" t="s">
        <v>0</v>
      </c>
      <c r="I74" s="14" t="s">
        <v>0</v>
      </c>
      <c r="J74" s="14" t="s">
        <v>0</v>
      </c>
      <c r="K74" s="15" t="s">
        <v>0</v>
      </c>
      <c r="L74" s="14" t="s">
        <v>0</v>
      </c>
    </row>
    <row r="75" spans="1:12" ht="14.5" x14ac:dyDescent="0.35">
      <c r="A75" s="45">
        <v>90273</v>
      </c>
      <c r="B75" s="2" t="s">
        <v>1019</v>
      </c>
      <c r="C75" s="57" t="s">
        <v>1014</v>
      </c>
      <c r="D75" s="1" t="s">
        <v>0</v>
      </c>
      <c r="E75" s="13" t="s">
        <v>0</v>
      </c>
      <c r="F75" s="14" t="s">
        <v>0</v>
      </c>
      <c r="G75" s="14" t="s">
        <v>0</v>
      </c>
      <c r="H75" s="14" t="s">
        <v>0</v>
      </c>
      <c r="I75" s="14" t="s">
        <v>0</v>
      </c>
      <c r="J75" s="14" t="s">
        <v>0</v>
      </c>
      <c r="K75" s="15" t="s">
        <v>0</v>
      </c>
      <c r="L75" s="14" t="s">
        <v>0</v>
      </c>
    </row>
    <row r="76" spans="1:12" ht="14.5" x14ac:dyDescent="0.35">
      <c r="A76" s="45">
        <v>91307</v>
      </c>
      <c r="B76" s="2" t="s">
        <v>1017</v>
      </c>
      <c r="C76" s="57" t="s">
        <v>1014</v>
      </c>
      <c r="D76" s="1" t="s">
        <v>0</v>
      </c>
      <c r="E76" s="13" t="s">
        <v>0</v>
      </c>
      <c r="F76" s="14" t="s">
        <v>0</v>
      </c>
      <c r="G76" s="14" t="s">
        <v>0</v>
      </c>
      <c r="H76" s="14" t="s">
        <v>0</v>
      </c>
      <c r="I76" s="14" t="s">
        <v>0</v>
      </c>
      <c r="J76" s="14" t="s">
        <v>0</v>
      </c>
      <c r="K76" s="15" t="s">
        <v>0</v>
      </c>
      <c r="L76" s="14" t="s">
        <v>0</v>
      </c>
    </row>
    <row r="77" spans="1:12" ht="14.5" x14ac:dyDescent="0.35">
      <c r="A77" s="45">
        <v>92325</v>
      </c>
      <c r="B77" s="2" t="s">
        <v>1016</v>
      </c>
      <c r="C77" s="57" t="s">
        <v>1014</v>
      </c>
      <c r="D77" s="1" t="s">
        <v>0</v>
      </c>
      <c r="E77" s="13" t="s">
        <v>0</v>
      </c>
      <c r="F77" s="14" t="s">
        <v>0</v>
      </c>
      <c r="G77" s="14" t="s">
        <v>0</v>
      </c>
      <c r="H77" s="14" t="s">
        <v>0</v>
      </c>
      <c r="I77" s="14" t="s">
        <v>0</v>
      </c>
      <c r="J77" s="14" t="s">
        <v>0</v>
      </c>
      <c r="K77" s="15" t="s">
        <v>0</v>
      </c>
      <c r="L77" s="14" t="s">
        <v>0</v>
      </c>
    </row>
    <row r="78" spans="1:12" ht="14.5" x14ac:dyDescent="0.35">
      <c r="A78" s="45">
        <v>92987</v>
      </c>
      <c r="B78" s="2" t="s">
        <v>1013</v>
      </c>
      <c r="C78" s="57" t="s">
        <v>1012</v>
      </c>
      <c r="D78" s="1" t="s">
        <v>0</v>
      </c>
      <c r="E78" s="13" t="s">
        <v>0</v>
      </c>
      <c r="F78" s="14" t="s">
        <v>0</v>
      </c>
      <c r="G78" s="14" t="s">
        <v>0</v>
      </c>
      <c r="H78" s="14" t="s">
        <v>0</v>
      </c>
      <c r="I78" s="14" t="s">
        <v>0</v>
      </c>
      <c r="J78" s="14">
        <v>0.36666666666666664</v>
      </c>
      <c r="K78" s="15" t="s">
        <v>0</v>
      </c>
      <c r="L78" s="14" t="s">
        <v>0</v>
      </c>
    </row>
    <row r="79" spans="1:12" ht="14.5" x14ac:dyDescent="0.35">
      <c r="A79" s="45">
        <v>522074</v>
      </c>
      <c r="B79" s="2" t="s">
        <v>1011</v>
      </c>
      <c r="C79" s="57" t="s">
        <v>1010</v>
      </c>
      <c r="D79" s="1">
        <v>0.17647058823529413</v>
      </c>
      <c r="E79" s="13" t="s">
        <v>4</v>
      </c>
      <c r="F79" s="14" t="s">
        <v>0</v>
      </c>
      <c r="G79" s="14" t="s">
        <v>0</v>
      </c>
      <c r="H79" s="14" t="s">
        <v>0</v>
      </c>
      <c r="I79" s="14" t="s">
        <v>0</v>
      </c>
      <c r="J79" s="14">
        <v>0.48031496062992124</v>
      </c>
      <c r="K79" s="15" t="s">
        <v>0</v>
      </c>
      <c r="L79" s="14" t="s">
        <v>0</v>
      </c>
    </row>
    <row r="80" spans="1:12" ht="14.5" x14ac:dyDescent="0.35">
      <c r="A80" s="45">
        <v>4272</v>
      </c>
      <c r="B80" s="2" t="s">
        <v>1009</v>
      </c>
      <c r="C80" s="57" t="s">
        <v>1008</v>
      </c>
      <c r="D80" s="1" t="s">
        <v>0</v>
      </c>
      <c r="E80" s="13" t="s">
        <v>0</v>
      </c>
      <c r="F80" s="14" t="s">
        <v>0</v>
      </c>
      <c r="G80" s="14" t="s">
        <v>0</v>
      </c>
      <c r="H80" s="14" t="s">
        <v>0</v>
      </c>
      <c r="I80" s="14" t="s">
        <v>0</v>
      </c>
      <c r="J80" s="14" t="s">
        <v>0</v>
      </c>
      <c r="K80" s="15" t="s">
        <v>0</v>
      </c>
      <c r="L80" s="14" t="s">
        <v>0</v>
      </c>
    </row>
    <row r="81" spans="1:12" ht="14.5" x14ac:dyDescent="0.35">
      <c r="A81" s="45">
        <v>89869</v>
      </c>
      <c r="B81" s="2" t="s">
        <v>1007</v>
      </c>
      <c r="C81" s="57" t="s">
        <v>1006</v>
      </c>
      <c r="D81" s="1" t="s">
        <v>0</v>
      </c>
      <c r="E81" s="13" t="s">
        <v>0</v>
      </c>
      <c r="F81" s="14" t="s">
        <v>0</v>
      </c>
      <c r="G81" s="14" t="s">
        <v>0</v>
      </c>
      <c r="H81" s="14" t="s">
        <v>0</v>
      </c>
      <c r="I81" s="14" t="s">
        <v>0</v>
      </c>
      <c r="J81" s="14">
        <v>5.4054054054054057E-2</v>
      </c>
      <c r="K81" s="15" t="s">
        <v>0</v>
      </c>
      <c r="L81" s="14" t="s">
        <v>0</v>
      </c>
    </row>
    <row r="82" spans="1:12" ht="14.5" x14ac:dyDescent="0.35">
      <c r="A82" s="45">
        <v>4508</v>
      </c>
      <c r="B82" s="2" t="s">
        <v>1005</v>
      </c>
      <c r="C82" s="57" t="s">
        <v>1004</v>
      </c>
      <c r="D82" s="1" t="s">
        <v>0</v>
      </c>
      <c r="E82" s="13" t="s">
        <v>0</v>
      </c>
      <c r="F82" s="14" t="s">
        <v>0</v>
      </c>
      <c r="G82" s="14" t="s">
        <v>0</v>
      </c>
      <c r="H82" s="14" t="s">
        <v>0</v>
      </c>
      <c r="I82" s="14" t="s">
        <v>0</v>
      </c>
      <c r="J82" s="14" t="s">
        <v>0</v>
      </c>
      <c r="K82" s="15" t="s">
        <v>0</v>
      </c>
      <c r="L82" s="14" t="s">
        <v>0</v>
      </c>
    </row>
    <row r="83" spans="1:12" ht="14.5" x14ac:dyDescent="0.35">
      <c r="A83" s="45">
        <v>4412</v>
      </c>
      <c r="B83" s="2" t="s">
        <v>1003</v>
      </c>
      <c r="C83" s="57" t="s">
        <v>1002</v>
      </c>
      <c r="D83" s="1" t="s">
        <v>0</v>
      </c>
      <c r="E83" s="13" t="s">
        <v>0</v>
      </c>
      <c r="F83" s="14" t="s">
        <v>0</v>
      </c>
      <c r="G83" s="14" t="s">
        <v>0</v>
      </c>
      <c r="H83" s="14" t="s">
        <v>0</v>
      </c>
      <c r="I83" s="14" t="s">
        <v>0</v>
      </c>
      <c r="J83" s="14" t="s">
        <v>0</v>
      </c>
      <c r="K83" s="15" t="s">
        <v>0</v>
      </c>
      <c r="L83" s="14" t="s">
        <v>0</v>
      </c>
    </row>
    <row r="84" spans="1:12" ht="14.5" x14ac:dyDescent="0.35">
      <c r="A84" s="45">
        <v>4468</v>
      </c>
      <c r="B84" s="2" t="s">
        <v>1001</v>
      </c>
      <c r="C84" s="57" t="s">
        <v>1000</v>
      </c>
      <c r="D84" s="1" t="s">
        <v>0</v>
      </c>
      <c r="E84" s="13" t="s">
        <v>0</v>
      </c>
      <c r="F84" s="14" t="s">
        <v>0</v>
      </c>
      <c r="G84" s="14" t="s">
        <v>0</v>
      </c>
      <c r="H84" s="14" t="s">
        <v>0</v>
      </c>
      <c r="I84" s="14" t="s">
        <v>0</v>
      </c>
      <c r="J84" s="14">
        <v>9.6774193548387094E-2</v>
      </c>
      <c r="K84" s="15" t="s">
        <v>0</v>
      </c>
      <c r="L84" s="14" t="s">
        <v>0</v>
      </c>
    </row>
    <row r="85" spans="1:12" ht="14.5" x14ac:dyDescent="0.35">
      <c r="A85" s="45">
        <v>79204</v>
      </c>
      <c r="B85" s="2" t="s">
        <v>999</v>
      </c>
      <c r="C85" s="57" t="s">
        <v>998</v>
      </c>
      <c r="D85" s="1" t="s">
        <v>0</v>
      </c>
      <c r="E85" s="13" t="s">
        <v>0</v>
      </c>
      <c r="F85" s="14" t="s">
        <v>0</v>
      </c>
      <c r="G85" s="14" t="s">
        <v>0</v>
      </c>
      <c r="H85" s="14" t="s">
        <v>0</v>
      </c>
      <c r="I85" s="14" t="s">
        <v>0</v>
      </c>
      <c r="J85" s="14" t="s">
        <v>0</v>
      </c>
      <c r="K85" s="15" t="s">
        <v>0</v>
      </c>
      <c r="L85" s="14" t="s">
        <v>0</v>
      </c>
    </row>
    <row r="86" spans="1:12" ht="14.5" x14ac:dyDescent="0.35">
      <c r="A86" s="45">
        <v>4294</v>
      </c>
      <c r="B86" s="2" t="s">
        <v>997</v>
      </c>
      <c r="C86" s="57" t="s">
        <v>996</v>
      </c>
      <c r="D86" s="1" t="s">
        <v>0</v>
      </c>
      <c r="E86" s="13" t="s">
        <v>0</v>
      </c>
      <c r="F86" s="14" t="s">
        <v>0</v>
      </c>
      <c r="G86" s="14" t="s">
        <v>0</v>
      </c>
      <c r="H86" s="14" t="s">
        <v>0</v>
      </c>
      <c r="I86" s="14" t="s">
        <v>0</v>
      </c>
      <c r="J86" s="14" t="s">
        <v>0</v>
      </c>
      <c r="K86" s="15" t="s">
        <v>0</v>
      </c>
      <c r="L86" s="14" t="s">
        <v>0</v>
      </c>
    </row>
    <row r="87" spans="1:12" ht="14.5" x14ac:dyDescent="0.35">
      <c r="A87" s="45">
        <v>90885</v>
      </c>
      <c r="B87" s="2" t="s">
        <v>995</v>
      </c>
      <c r="C87" s="57" t="s">
        <v>994</v>
      </c>
      <c r="D87" s="1" t="s">
        <v>0</v>
      </c>
      <c r="E87" s="13" t="s">
        <v>0</v>
      </c>
      <c r="F87" s="14" t="s">
        <v>0</v>
      </c>
      <c r="G87" s="14" t="s">
        <v>0</v>
      </c>
      <c r="H87" s="14" t="s">
        <v>0</v>
      </c>
      <c r="I87" s="14" t="s">
        <v>0</v>
      </c>
      <c r="J87" s="14" t="s">
        <v>0</v>
      </c>
      <c r="K87" s="15" t="s">
        <v>0</v>
      </c>
      <c r="L87" s="14" t="s">
        <v>0</v>
      </c>
    </row>
    <row r="88" spans="1:12" ht="14.5" x14ac:dyDescent="0.35">
      <c r="A88" s="45">
        <v>4268</v>
      </c>
      <c r="B88" s="2" t="s">
        <v>993</v>
      </c>
      <c r="C88" s="57" t="s">
        <v>992</v>
      </c>
      <c r="D88" s="1" t="s">
        <v>0</v>
      </c>
      <c r="E88" s="13" t="s">
        <v>0</v>
      </c>
      <c r="F88" s="14" t="s">
        <v>0</v>
      </c>
      <c r="G88" s="14" t="s">
        <v>0</v>
      </c>
      <c r="H88" s="14" t="s">
        <v>0</v>
      </c>
      <c r="I88" s="14" t="s">
        <v>0</v>
      </c>
      <c r="J88" s="14" t="s">
        <v>0</v>
      </c>
      <c r="K88" s="15" t="s">
        <v>0</v>
      </c>
      <c r="L88" s="14" t="s">
        <v>0</v>
      </c>
    </row>
    <row r="89" spans="1:12" ht="14.5" x14ac:dyDescent="0.35">
      <c r="A89" s="45">
        <v>92320</v>
      </c>
      <c r="B89" s="2" t="s">
        <v>981</v>
      </c>
      <c r="C89" s="57" t="s">
        <v>973</v>
      </c>
      <c r="D89" s="1" t="s">
        <v>0</v>
      </c>
      <c r="E89" s="13" t="s">
        <v>0</v>
      </c>
      <c r="F89" s="14" t="s">
        <v>0</v>
      </c>
      <c r="G89" s="14" t="s">
        <v>0</v>
      </c>
      <c r="H89" s="14" t="s">
        <v>0</v>
      </c>
      <c r="I89" s="14" t="s">
        <v>0</v>
      </c>
      <c r="J89" s="14">
        <v>0.84615384615384615</v>
      </c>
      <c r="K89" s="15" t="s">
        <v>0</v>
      </c>
      <c r="L89" s="14" t="s">
        <v>0</v>
      </c>
    </row>
    <row r="90" spans="1:12" ht="14.5" x14ac:dyDescent="0.35">
      <c r="A90" s="45">
        <v>90842</v>
      </c>
      <c r="B90" s="2" t="s">
        <v>988</v>
      </c>
      <c r="C90" s="57" t="s">
        <v>973</v>
      </c>
      <c r="D90" s="1" t="s">
        <v>0</v>
      </c>
      <c r="E90" s="13" t="s">
        <v>0</v>
      </c>
      <c r="F90" s="14" t="s">
        <v>0</v>
      </c>
      <c r="G90" s="14" t="s">
        <v>0</v>
      </c>
      <c r="H90" s="14" t="s">
        <v>0</v>
      </c>
      <c r="I90" s="14" t="s">
        <v>0</v>
      </c>
      <c r="J90" s="14">
        <v>0.8571428571428571</v>
      </c>
      <c r="K90" s="15" t="s">
        <v>0</v>
      </c>
      <c r="L90" s="14" t="s">
        <v>0</v>
      </c>
    </row>
    <row r="91" spans="1:12" ht="14.5" x14ac:dyDescent="0.35">
      <c r="A91" s="45">
        <v>90862</v>
      </c>
      <c r="B91" s="2" t="s">
        <v>987</v>
      </c>
      <c r="C91" s="57" t="s">
        <v>973</v>
      </c>
      <c r="D91" s="1" t="s">
        <v>0</v>
      </c>
      <c r="E91" s="13" t="s">
        <v>0</v>
      </c>
      <c r="F91" s="14" t="s">
        <v>0</v>
      </c>
      <c r="G91" s="14" t="s">
        <v>0</v>
      </c>
      <c r="H91" s="14" t="s">
        <v>0</v>
      </c>
      <c r="I91" s="14" t="s">
        <v>0</v>
      </c>
      <c r="J91" s="14">
        <v>0.86274509803921573</v>
      </c>
      <c r="K91" s="15" t="s">
        <v>0</v>
      </c>
      <c r="L91" s="14" t="s">
        <v>0</v>
      </c>
    </row>
    <row r="92" spans="1:12" ht="14.5" x14ac:dyDescent="0.35">
      <c r="A92" s="45">
        <v>91949</v>
      </c>
      <c r="B92" s="2" t="s">
        <v>983</v>
      </c>
      <c r="C92" s="57" t="s">
        <v>973</v>
      </c>
      <c r="D92" s="1" t="s">
        <v>0</v>
      </c>
      <c r="E92" s="13" t="s">
        <v>0</v>
      </c>
      <c r="F92" s="14" t="s">
        <v>0</v>
      </c>
      <c r="G92" s="14" t="s">
        <v>0</v>
      </c>
      <c r="H92" s="14" t="s">
        <v>0</v>
      </c>
      <c r="I92" s="14" t="s">
        <v>0</v>
      </c>
      <c r="J92" s="14">
        <v>0.86842105263157898</v>
      </c>
      <c r="K92" s="15" t="s">
        <v>0</v>
      </c>
      <c r="L92" s="14" t="s">
        <v>0</v>
      </c>
    </row>
    <row r="93" spans="1:12" ht="14.5" x14ac:dyDescent="0.35">
      <c r="A93" s="45">
        <v>90508</v>
      </c>
      <c r="B93" s="2" t="s">
        <v>990</v>
      </c>
      <c r="C93" s="57" t="s">
        <v>973</v>
      </c>
      <c r="D93" s="1" t="s">
        <v>0</v>
      </c>
      <c r="E93" s="13" t="s">
        <v>0</v>
      </c>
      <c r="F93" s="14" t="s">
        <v>0</v>
      </c>
      <c r="G93" s="14" t="s">
        <v>0</v>
      </c>
      <c r="H93" s="14" t="s">
        <v>0</v>
      </c>
      <c r="I93" s="14" t="s">
        <v>0</v>
      </c>
      <c r="J93" s="14">
        <v>0.92592592592592593</v>
      </c>
      <c r="K93" s="15" t="s">
        <v>0</v>
      </c>
      <c r="L93" s="14" t="s">
        <v>0</v>
      </c>
    </row>
    <row r="94" spans="1:12" ht="14.5" x14ac:dyDescent="0.35">
      <c r="A94" s="45">
        <v>91280</v>
      </c>
      <c r="B94" s="2" t="s">
        <v>986</v>
      </c>
      <c r="C94" s="57" t="s">
        <v>973</v>
      </c>
      <c r="D94" s="1" t="s">
        <v>0</v>
      </c>
      <c r="E94" s="13" t="s">
        <v>0</v>
      </c>
      <c r="F94" s="14" t="s">
        <v>0</v>
      </c>
      <c r="G94" s="14" t="s">
        <v>0</v>
      </c>
      <c r="H94" s="14" t="s">
        <v>0</v>
      </c>
      <c r="I94" s="14" t="s">
        <v>0</v>
      </c>
      <c r="J94" s="14">
        <v>0.92753623188405798</v>
      </c>
      <c r="K94" s="15" t="s">
        <v>0</v>
      </c>
      <c r="L94" s="14" t="s">
        <v>0</v>
      </c>
    </row>
    <row r="95" spans="1:12" ht="14.5" x14ac:dyDescent="0.35">
      <c r="A95" s="45">
        <v>91309</v>
      </c>
      <c r="B95" s="2" t="s">
        <v>985</v>
      </c>
      <c r="C95" s="57" t="s">
        <v>973</v>
      </c>
      <c r="D95" s="1" t="s">
        <v>0</v>
      </c>
      <c r="E95" s="13" t="s">
        <v>0</v>
      </c>
      <c r="F95" s="14" t="s">
        <v>0</v>
      </c>
      <c r="G95" s="14" t="s">
        <v>0</v>
      </c>
      <c r="H95" s="14" t="s">
        <v>0</v>
      </c>
      <c r="I95" s="14" t="s">
        <v>0</v>
      </c>
      <c r="J95" s="14">
        <v>0.92957746478873238</v>
      </c>
      <c r="K95" s="15" t="s">
        <v>0</v>
      </c>
      <c r="L95" s="14" t="s">
        <v>0</v>
      </c>
    </row>
    <row r="96" spans="1:12" ht="14.5" x14ac:dyDescent="0.35">
      <c r="A96" s="45">
        <v>91339</v>
      </c>
      <c r="B96" s="2" t="s">
        <v>984</v>
      </c>
      <c r="C96" s="57" t="s">
        <v>973</v>
      </c>
      <c r="D96" s="1" t="s">
        <v>0</v>
      </c>
      <c r="E96" s="13" t="s">
        <v>0</v>
      </c>
      <c r="F96" s="14" t="s">
        <v>0</v>
      </c>
      <c r="G96" s="14" t="s">
        <v>0</v>
      </c>
      <c r="H96" s="14" t="s">
        <v>0</v>
      </c>
      <c r="I96" s="14" t="s">
        <v>0</v>
      </c>
      <c r="J96" s="14">
        <v>0.93478260869565222</v>
      </c>
      <c r="K96" s="15" t="s">
        <v>0</v>
      </c>
      <c r="L96" s="14" t="s">
        <v>0</v>
      </c>
    </row>
    <row r="97" spans="1:12" ht="14.5" x14ac:dyDescent="0.35">
      <c r="A97" s="45">
        <v>90841</v>
      </c>
      <c r="B97" s="2" t="s">
        <v>989</v>
      </c>
      <c r="C97" s="57" t="s">
        <v>973</v>
      </c>
      <c r="D97" s="1" t="s">
        <v>0</v>
      </c>
      <c r="E97" s="13" t="s">
        <v>0</v>
      </c>
      <c r="F97" s="14" t="s">
        <v>0</v>
      </c>
      <c r="G97" s="14" t="s">
        <v>0</v>
      </c>
      <c r="H97" s="14" t="s">
        <v>0</v>
      </c>
      <c r="I97" s="14" t="s">
        <v>0</v>
      </c>
      <c r="J97" s="14" t="s">
        <v>1198</v>
      </c>
      <c r="K97" s="15" t="s">
        <v>0</v>
      </c>
      <c r="L97" s="14" t="s">
        <v>0</v>
      </c>
    </row>
    <row r="98" spans="1:12" ht="14.5" x14ac:dyDescent="0.35">
      <c r="A98" s="45">
        <v>6361</v>
      </c>
      <c r="B98" s="2" t="s">
        <v>991</v>
      </c>
      <c r="C98" s="57" t="s">
        <v>973</v>
      </c>
      <c r="D98" s="1" t="s">
        <v>0</v>
      </c>
      <c r="E98" s="13" t="s">
        <v>0</v>
      </c>
      <c r="F98" s="14" t="s">
        <v>0</v>
      </c>
      <c r="G98" s="14" t="s">
        <v>0</v>
      </c>
      <c r="H98" s="14" t="s">
        <v>0</v>
      </c>
      <c r="I98" s="14" t="s">
        <v>0</v>
      </c>
      <c r="J98" s="14" t="s">
        <v>0</v>
      </c>
      <c r="K98" s="15" t="s">
        <v>0</v>
      </c>
      <c r="L98" s="14" t="s">
        <v>0</v>
      </c>
    </row>
    <row r="99" spans="1:12" ht="14.5" x14ac:dyDescent="0.35">
      <c r="A99" s="45">
        <v>92318</v>
      </c>
      <c r="B99" s="2" t="s">
        <v>982</v>
      </c>
      <c r="C99" s="57" t="s">
        <v>973</v>
      </c>
      <c r="D99" s="1" t="s">
        <v>0</v>
      </c>
      <c r="E99" s="13" t="s">
        <v>0</v>
      </c>
      <c r="F99" s="14" t="s">
        <v>0</v>
      </c>
      <c r="G99" s="14" t="s">
        <v>0</v>
      </c>
      <c r="H99" s="14" t="s">
        <v>0</v>
      </c>
      <c r="I99" s="14" t="s">
        <v>0</v>
      </c>
      <c r="J99" s="14" t="s">
        <v>0</v>
      </c>
      <c r="K99" s="15" t="s">
        <v>0</v>
      </c>
      <c r="L99" s="14" t="s">
        <v>0</v>
      </c>
    </row>
    <row r="100" spans="1:12" ht="14.5" x14ac:dyDescent="0.35">
      <c r="A100" s="45">
        <v>92349</v>
      </c>
      <c r="B100" s="2" t="s">
        <v>980</v>
      </c>
      <c r="C100" s="57" t="s">
        <v>973</v>
      </c>
      <c r="D100" s="1" t="s">
        <v>0</v>
      </c>
      <c r="E100" s="13" t="s">
        <v>0</v>
      </c>
      <c r="F100" s="14" t="s">
        <v>0</v>
      </c>
      <c r="G100" s="14" t="s">
        <v>0</v>
      </c>
      <c r="H100" s="14" t="s">
        <v>0</v>
      </c>
      <c r="I100" s="14" t="s">
        <v>0</v>
      </c>
      <c r="J100" s="14" t="s">
        <v>0</v>
      </c>
      <c r="K100" s="15" t="s">
        <v>0</v>
      </c>
      <c r="L100" s="14" t="s">
        <v>0</v>
      </c>
    </row>
    <row r="101" spans="1:12" ht="14.5" x14ac:dyDescent="0.35">
      <c r="A101" s="45">
        <v>92736</v>
      </c>
      <c r="B101" s="2" t="s">
        <v>979</v>
      </c>
      <c r="C101" s="57" t="s">
        <v>973</v>
      </c>
      <c r="D101" s="1" t="s">
        <v>0</v>
      </c>
      <c r="E101" s="13" t="s">
        <v>0</v>
      </c>
      <c r="F101" s="14" t="s">
        <v>0</v>
      </c>
      <c r="G101" s="14" t="s">
        <v>0</v>
      </c>
      <c r="H101" s="14" t="s">
        <v>0</v>
      </c>
      <c r="I101" s="14" t="s">
        <v>0</v>
      </c>
      <c r="J101" s="14" t="s">
        <v>0</v>
      </c>
      <c r="K101" s="15" t="s">
        <v>0</v>
      </c>
      <c r="L101" s="14" t="s">
        <v>0</v>
      </c>
    </row>
    <row r="102" spans="1:12" ht="14.5" x14ac:dyDescent="0.35">
      <c r="A102" s="45">
        <v>92997</v>
      </c>
      <c r="B102" s="2" t="s">
        <v>978</v>
      </c>
      <c r="C102" s="57" t="s">
        <v>973</v>
      </c>
      <c r="D102" s="1" t="s">
        <v>0</v>
      </c>
      <c r="E102" s="13" t="s">
        <v>0</v>
      </c>
      <c r="F102" s="14" t="s">
        <v>0</v>
      </c>
      <c r="G102" s="14" t="s">
        <v>0</v>
      </c>
      <c r="H102" s="14" t="s">
        <v>0</v>
      </c>
      <c r="I102" s="14" t="s">
        <v>0</v>
      </c>
      <c r="J102" s="14" t="s">
        <v>0</v>
      </c>
      <c r="K102" s="15" t="s">
        <v>0</v>
      </c>
      <c r="L102" s="14" t="s">
        <v>0</v>
      </c>
    </row>
    <row r="103" spans="1:12" ht="14.5" x14ac:dyDescent="0.35">
      <c r="A103" s="45">
        <v>273398</v>
      </c>
      <c r="B103" s="2" t="s">
        <v>977</v>
      </c>
      <c r="C103" s="57" t="s">
        <v>973</v>
      </c>
      <c r="D103" s="1" t="s">
        <v>0</v>
      </c>
      <c r="E103" s="13" t="s">
        <v>0</v>
      </c>
      <c r="F103" s="14" t="s">
        <v>0</v>
      </c>
      <c r="G103" s="14" t="s">
        <v>0</v>
      </c>
      <c r="H103" s="14" t="s">
        <v>0</v>
      </c>
      <c r="I103" s="14" t="s">
        <v>0</v>
      </c>
      <c r="J103" s="14" t="s">
        <v>0</v>
      </c>
      <c r="K103" s="15" t="s">
        <v>0</v>
      </c>
      <c r="L103" s="14" t="s">
        <v>0</v>
      </c>
    </row>
    <row r="104" spans="1:12" ht="14.5" x14ac:dyDescent="0.35">
      <c r="A104" s="45">
        <v>549803</v>
      </c>
      <c r="B104" s="2" t="s">
        <v>976</v>
      </c>
      <c r="C104" s="57" t="s">
        <v>973</v>
      </c>
      <c r="D104" s="1" t="s">
        <v>0</v>
      </c>
      <c r="E104" s="13" t="s">
        <v>0</v>
      </c>
      <c r="F104" s="14" t="s">
        <v>0</v>
      </c>
      <c r="G104" s="14" t="s">
        <v>0</v>
      </c>
      <c r="H104" s="14" t="s">
        <v>0</v>
      </c>
      <c r="I104" s="14" t="s">
        <v>0</v>
      </c>
      <c r="J104" s="14" t="s">
        <v>0</v>
      </c>
      <c r="K104" s="15" t="s">
        <v>0</v>
      </c>
      <c r="L104" s="14" t="s">
        <v>0</v>
      </c>
    </row>
    <row r="105" spans="1:12" ht="14.5" x14ac:dyDescent="0.35">
      <c r="A105" s="45">
        <v>783027</v>
      </c>
      <c r="B105" s="2" t="s">
        <v>975</v>
      </c>
      <c r="C105" s="57" t="s">
        <v>973</v>
      </c>
      <c r="D105" s="1" t="s">
        <v>0</v>
      </c>
      <c r="E105" s="13" t="s">
        <v>0</v>
      </c>
      <c r="F105" s="14" t="s">
        <v>0</v>
      </c>
      <c r="G105" s="14" t="s">
        <v>0</v>
      </c>
      <c r="H105" s="14" t="s">
        <v>0</v>
      </c>
      <c r="I105" s="14" t="s">
        <v>0</v>
      </c>
      <c r="J105" s="14" t="s">
        <v>0</v>
      </c>
      <c r="K105" s="15" t="s">
        <v>0</v>
      </c>
      <c r="L105" s="14" t="s">
        <v>0</v>
      </c>
    </row>
    <row r="106" spans="1:12" ht="14.5" x14ac:dyDescent="0.35">
      <c r="A106" s="45">
        <v>934316</v>
      </c>
      <c r="B106" s="2" t="s">
        <v>974</v>
      </c>
      <c r="C106" s="57" t="s">
        <v>973</v>
      </c>
      <c r="D106" s="1" t="s">
        <v>0</v>
      </c>
      <c r="E106" s="13" t="s">
        <v>0</v>
      </c>
      <c r="F106" s="14" t="s">
        <v>0</v>
      </c>
      <c r="G106" s="14" t="s">
        <v>0</v>
      </c>
      <c r="H106" s="14" t="s">
        <v>0</v>
      </c>
      <c r="I106" s="14" t="s">
        <v>0</v>
      </c>
      <c r="J106" s="14" t="s">
        <v>0</v>
      </c>
      <c r="K106" s="15" t="s">
        <v>0</v>
      </c>
      <c r="L106" s="14" t="s">
        <v>0</v>
      </c>
    </row>
    <row r="107" spans="1:12" ht="14.5" x14ac:dyDescent="0.35">
      <c r="A107" s="45">
        <v>4481</v>
      </c>
      <c r="B107" s="2" t="s">
        <v>972</v>
      </c>
      <c r="C107" s="57" t="s">
        <v>971</v>
      </c>
      <c r="D107" s="1" t="s">
        <v>0</v>
      </c>
      <c r="E107" s="13" t="s">
        <v>0</v>
      </c>
      <c r="F107" s="14" t="s">
        <v>0</v>
      </c>
      <c r="G107" s="14" t="s">
        <v>0</v>
      </c>
      <c r="H107" s="14" t="s">
        <v>0</v>
      </c>
      <c r="I107" s="14" t="s">
        <v>0</v>
      </c>
      <c r="J107" s="14" t="s">
        <v>0</v>
      </c>
      <c r="K107" s="15" t="s">
        <v>0</v>
      </c>
      <c r="L107" s="14" t="s">
        <v>0</v>
      </c>
    </row>
    <row r="108" spans="1:12" ht="14.5" x14ac:dyDescent="0.35">
      <c r="A108" s="45">
        <v>79983</v>
      </c>
      <c r="B108" s="2" t="s">
        <v>970</v>
      </c>
      <c r="C108" s="57" t="s">
        <v>969</v>
      </c>
      <c r="D108" s="1" t="s">
        <v>0</v>
      </c>
      <c r="E108" s="13" t="s">
        <v>0</v>
      </c>
      <c r="F108" s="14" t="s">
        <v>0</v>
      </c>
      <c r="G108" s="14" t="s">
        <v>0</v>
      </c>
      <c r="H108" s="14" t="s">
        <v>0</v>
      </c>
      <c r="I108" s="14" t="s">
        <v>0</v>
      </c>
      <c r="J108" s="14" t="s">
        <v>0</v>
      </c>
      <c r="K108" s="15" t="s">
        <v>0</v>
      </c>
      <c r="L108" s="14" t="s">
        <v>0</v>
      </c>
    </row>
    <row r="109" spans="1:12" ht="14.5" x14ac:dyDescent="0.35">
      <c r="A109" s="45">
        <v>10972</v>
      </c>
      <c r="B109" s="2" t="s">
        <v>968</v>
      </c>
      <c r="C109" s="57" t="s">
        <v>967</v>
      </c>
      <c r="D109" s="1" t="s">
        <v>0</v>
      </c>
      <c r="E109" s="13" t="s">
        <v>0</v>
      </c>
      <c r="F109" s="14" t="s">
        <v>0</v>
      </c>
      <c r="G109" s="14" t="s">
        <v>0</v>
      </c>
      <c r="H109" s="14" t="s">
        <v>0</v>
      </c>
      <c r="I109" s="14" t="s">
        <v>0</v>
      </c>
      <c r="J109" s="14" t="s">
        <v>0</v>
      </c>
      <c r="K109" s="15" t="s">
        <v>0</v>
      </c>
      <c r="L109" s="14" t="s">
        <v>0</v>
      </c>
    </row>
    <row r="110" spans="1:12" ht="14.5" x14ac:dyDescent="0.35">
      <c r="A110" s="45">
        <v>4355</v>
      </c>
      <c r="B110" s="2" t="s">
        <v>966</v>
      </c>
      <c r="C110" s="57" t="s">
        <v>965</v>
      </c>
      <c r="D110" s="1" t="s">
        <v>0</v>
      </c>
      <c r="E110" s="13" t="s">
        <v>0</v>
      </c>
      <c r="F110" s="14" t="s">
        <v>0</v>
      </c>
      <c r="G110" s="14" t="s">
        <v>0</v>
      </c>
      <c r="H110" s="14" t="s">
        <v>0</v>
      </c>
      <c r="I110" s="14" t="s">
        <v>0</v>
      </c>
      <c r="J110" s="14">
        <v>0.68211920529801329</v>
      </c>
      <c r="K110" s="15" t="s">
        <v>0</v>
      </c>
      <c r="L110" s="14" t="s">
        <v>0</v>
      </c>
    </row>
    <row r="111" spans="1:12" ht="14.5" x14ac:dyDescent="0.35">
      <c r="A111" s="45">
        <v>79226</v>
      </c>
      <c r="B111" s="2" t="s">
        <v>964</v>
      </c>
      <c r="C111" s="57" t="s">
        <v>963</v>
      </c>
      <c r="D111" s="1" t="s">
        <v>1198</v>
      </c>
      <c r="E111" s="13" t="s">
        <v>3</v>
      </c>
      <c r="F111" s="14" t="s">
        <v>1197</v>
      </c>
      <c r="G111" s="14" t="s">
        <v>4</v>
      </c>
      <c r="H111" s="14" t="s">
        <v>0</v>
      </c>
      <c r="I111" s="14" t="s">
        <v>0</v>
      </c>
      <c r="J111" s="14">
        <v>0.32673267326732675</v>
      </c>
      <c r="K111" s="16">
        <v>32.673267326732677</v>
      </c>
      <c r="L111" s="14" t="str">
        <f>IF(K111&lt;28.13,"Met","Not Met")</f>
        <v>Not Met</v>
      </c>
    </row>
    <row r="112" spans="1:12" ht="14.5" x14ac:dyDescent="0.35">
      <c r="A112" s="45">
        <v>4515</v>
      </c>
      <c r="B112" s="2" t="s">
        <v>962</v>
      </c>
      <c r="C112" s="57" t="s">
        <v>961</v>
      </c>
      <c r="D112" s="1" t="s">
        <v>0</v>
      </c>
      <c r="E112" s="13" t="s">
        <v>0</v>
      </c>
      <c r="F112" s="14" t="s">
        <v>0</v>
      </c>
      <c r="G112" s="14" t="s">
        <v>0</v>
      </c>
      <c r="H112" s="14" t="s">
        <v>0</v>
      </c>
      <c r="I112" s="14" t="s">
        <v>0</v>
      </c>
      <c r="J112" s="14">
        <v>7.6923076923076927E-2</v>
      </c>
      <c r="K112" s="15" t="s">
        <v>0</v>
      </c>
      <c r="L112" s="14" t="s">
        <v>0</v>
      </c>
    </row>
    <row r="113" spans="1:12" ht="14.5" x14ac:dyDescent="0.35">
      <c r="A113" s="45">
        <v>4169</v>
      </c>
      <c r="B113" s="2" t="s">
        <v>960</v>
      </c>
      <c r="C113" s="57" t="s">
        <v>959</v>
      </c>
      <c r="D113" s="1" t="s">
        <v>0</v>
      </c>
      <c r="E113" s="13" t="s">
        <v>0</v>
      </c>
      <c r="F113" s="14" t="s">
        <v>0</v>
      </c>
      <c r="G113" s="14" t="s">
        <v>0</v>
      </c>
      <c r="H113" s="14" t="s">
        <v>0</v>
      </c>
      <c r="I113" s="14" t="s">
        <v>0</v>
      </c>
      <c r="J113" s="14">
        <v>0.15584415584415584</v>
      </c>
      <c r="K113" s="15" t="s">
        <v>0</v>
      </c>
      <c r="L113" s="14" t="s">
        <v>0</v>
      </c>
    </row>
    <row r="114" spans="1:12" ht="14.5" x14ac:dyDescent="0.35">
      <c r="A114" s="45">
        <v>89871</v>
      </c>
      <c r="B114" s="2" t="s">
        <v>958</v>
      </c>
      <c r="C114" s="57" t="s">
        <v>957</v>
      </c>
      <c r="D114" s="1" t="s">
        <v>0</v>
      </c>
      <c r="E114" s="13" t="s">
        <v>0</v>
      </c>
      <c r="F114" s="14" t="s">
        <v>0</v>
      </c>
      <c r="G114" s="14" t="s">
        <v>0</v>
      </c>
      <c r="H114" s="14" t="s">
        <v>0</v>
      </c>
      <c r="I114" s="14" t="s">
        <v>0</v>
      </c>
      <c r="J114" s="14">
        <v>0.18181818181818182</v>
      </c>
      <c r="K114" s="15" t="s">
        <v>0</v>
      </c>
      <c r="L114" s="14" t="s">
        <v>0</v>
      </c>
    </row>
    <row r="115" spans="1:12" ht="14.5" x14ac:dyDescent="0.35">
      <c r="A115" s="45">
        <v>4397</v>
      </c>
      <c r="B115" s="2" t="s">
        <v>956</v>
      </c>
      <c r="C115" s="57" t="s">
        <v>955</v>
      </c>
      <c r="D115" s="1">
        <v>0.8</v>
      </c>
      <c r="E115" s="13" t="s">
        <v>4</v>
      </c>
      <c r="F115" s="14" t="s">
        <v>1197</v>
      </c>
      <c r="G115" s="14" t="s">
        <v>4</v>
      </c>
      <c r="H115" s="14" t="s">
        <v>0</v>
      </c>
      <c r="I115" s="14" t="s">
        <v>0</v>
      </c>
      <c r="J115" s="14">
        <v>0.32467532467532467</v>
      </c>
      <c r="K115" s="16">
        <v>32.467532467532465</v>
      </c>
      <c r="L115" s="14" t="str">
        <f>IF(K115&lt;28.13,"Met","Not Met")</f>
        <v>Not Met</v>
      </c>
    </row>
    <row r="116" spans="1:12" ht="14.5" x14ac:dyDescent="0.35">
      <c r="A116" s="45">
        <v>81041</v>
      </c>
      <c r="B116" s="2" t="s">
        <v>954</v>
      </c>
      <c r="C116" s="57" t="s">
        <v>953</v>
      </c>
      <c r="D116" s="1">
        <v>0.84</v>
      </c>
      <c r="E116" s="13" t="s">
        <v>4</v>
      </c>
      <c r="F116" s="14">
        <v>0.05</v>
      </c>
      <c r="G116" s="14" t="s">
        <v>3</v>
      </c>
      <c r="H116" s="14" t="s">
        <v>0</v>
      </c>
      <c r="I116" s="14" t="s">
        <v>0</v>
      </c>
      <c r="J116" s="14">
        <v>0.20952380952380953</v>
      </c>
      <c r="K116" s="16">
        <v>15.952380952380951</v>
      </c>
      <c r="L116" s="14" t="str">
        <f>IF(K116&lt;28.13,"Met","Not Met")</f>
        <v>Met</v>
      </c>
    </row>
    <row r="117" spans="1:12" ht="14.5" x14ac:dyDescent="0.35">
      <c r="A117" s="45">
        <v>4224</v>
      </c>
      <c r="B117" s="2" t="s">
        <v>952</v>
      </c>
      <c r="C117" s="57" t="s">
        <v>951</v>
      </c>
      <c r="D117" s="1" t="s">
        <v>0</v>
      </c>
      <c r="E117" s="13" t="s">
        <v>0</v>
      </c>
      <c r="F117" s="14" t="s">
        <v>0</v>
      </c>
      <c r="G117" s="14" t="s">
        <v>0</v>
      </c>
      <c r="H117" s="14" t="s">
        <v>0</v>
      </c>
      <c r="I117" s="14" t="s">
        <v>0</v>
      </c>
      <c r="J117" s="14" t="s">
        <v>0</v>
      </c>
      <c r="K117" s="15" t="s">
        <v>0</v>
      </c>
      <c r="L117" s="14" t="s">
        <v>0</v>
      </c>
    </row>
    <row r="118" spans="1:12" ht="14.5" x14ac:dyDescent="0.35">
      <c r="A118" s="45">
        <v>4513</v>
      </c>
      <c r="B118" s="2" t="s">
        <v>950</v>
      </c>
      <c r="C118" s="57" t="s">
        <v>949</v>
      </c>
      <c r="D118" s="1" t="s">
        <v>0</v>
      </c>
      <c r="E118" s="13" t="s">
        <v>0</v>
      </c>
      <c r="F118" s="14" t="s">
        <v>0</v>
      </c>
      <c r="G118" s="14" t="s">
        <v>0</v>
      </c>
      <c r="H118" s="14" t="s">
        <v>0</v>
      </c>
      <c r="I118" s="14" t="s">
        <v>0</v>
      </c>
      <c r="J118" s="14" t="s">
        <v>0</v>
      </c>
      <c r="K118" s="15" t="s">
        <v>0</v>
      </c>
      <c r="L118" s="14" t="s">
        <v>0</v>
      </c>
    </row>
    <row r="119" spans="1:12" ht="14.5" x14ac:dyDescent="0.35">
      <c r="A119" s="45">
        <v>4171</v>
      </c>
      <c r="B119" s="2" t="s">
        <v>948</v>
      </c>
      <c r="C119" s="57" t="s">
        <v>947</v>
      </c>
      <c r="D119" s="1" t="s">
        <v>0</v>
      </c>
      <c r="E119" s="13" t="s">
        <v>0</v>
      </c>
      <c r="F119" s="14" t="s">
        <v>0</v>
      </c>
      <c r="G119" s="14" t="s">
        <v>0</v>
      </c>
      <c r="H119" s="14" t="s">
        <v>0</v>
      </c>
      <c r="I119" s="14" t="s">
        <v>0</v>
      </c>
      <c r="J119" s="14" t="s">
        <v>0</v>
      </c>
      <c r="K119" s="15" t="s">
        <v>0</v>
      </c>
      <c r="L119" s="14" t="s">
        <v>0</v>
      </c>
    </row>
    <row r="120" spans="1:12" ht="14.5" x14ac:dyDescent="0.35">
      <c r="A120" s="45">
        <v>4362</v>
      </c>
      <c r="B120" s="2" t="s">
        <v>946</v>
      </c>
      <c r="C120" s="57" t="s">
        <v>945</v>
      </c>
      <c r="D120" s="1" t="s">
        <v>0</v>
      </c>
      <c r="E120" s="13" t="s">
        <v>0</v>
      </c>
      <c r="F120" s="14" t="s">
        <v>0</v>
      </c>
      <c r="G120" s="14" t="s">
        <v>0</v>
      </c>
      <c r="H120" s="14" t="s">
        <v>0</v>
      </c>
      <c r="I120" s="14" t="s">
        <v>0</v>
      </c>
      <c r="J120" s="14" t="s">
        <v>0</v>
      </c>
      <c r="K120" s="15" t="s">
        <v>0</v>
      </c>
      <c r="L120" s="14" t="s">
        <v>0</v>
      </c>
    </row>
    <row r="121" spans="1:12" ht="14.5" x14ac:dyDescent="0.35">
      <c r="A121" s="45">
        <v>4269</v>
      </c>
      <c r="B121" s="2" t="s">
        <v>944</v>
      </c>
      <c r="C121" s="57" t="s">
        <v>943</v>
      </c>
      <c r="D121" s="1" t="s">
        <v>0</v>
      </c>
      <c r="E121" s="13" t="s">
        <v>0</v>
      </c>
      <c r="F121" s="14" t="s">
        <v>0</v>
      </c>
      <c r="G121" s="14" t="s">
        <v>0</v>
      </c>
      <c r="H121" s="14" t="s">
        <v>0</v>
      </c>
      <c r="I121" s="14" t="s">
        <v>0</v>
      </c>
      <c r="J121" s="14" t="s">
        <v>0</v>
      </c>
      <c r="K121" s="15" t="s">
        <v>0</v>
      </c>
      <c r="L121" s="14" t="s">
        <v>0</v>
      </c>
    </row>
    <row r="122" spans="1:12" ht="14.5" x14ac:dyDescent="0.35">
      <c r="A122" s="45">
        <v>4284</v>
      </c>
      <c r="B122" s="2" t="s">
        <v>942</v>
      </c>
      <c r="C122" s="57" t="s">
        <v>941</v>
      </c>
      <c r="D122" s="1">
        <v>0.82894736842105265</v>
      </c>
      <c r="E122" s="13" t="s">
        <v>4</v>
      </c>
      <c r="F122" s="14">
        <v>2.564102564102564E-2</v>
      </c>
      <c r="G122" s="14" t="s">
        <v>4</v>
      </c>
      <c r="H122" s="14" t="s">
        <v>0</v>
      </c>
      <c r="I122" s="14" t="s">
        <v>0</v>
      </c>
      <c r="J122" s="14">
        <v>0.28379588182632048</v>
      </c>
      <c r="K122" s="16">
        <v>25.815485618529483</v>
      </c>
      <c r="L122" s="14" t="str">
        <f>IF(K122&lt;28.13,"Met","Not Met")</f>
        <v>Met</v>
      </c>
    </row>
    <row r="123" spans="1:12" ht="14.5" x14ac:dyDescent="0.35">
      <c r="A123" s="45">
        <v>4378</v>
      </c>
      <c r="B123" s="2" t="s">
        <v>940</v>
      </c>
      <c r="C123" s="57" t="s">
        <v>939</v>
      </c>
      <c r="D123" s="1" t="s">
        <v>0</v>
      </c>
      <c r="E123" s="13" t="s">
        <v>0</v>
      </c>
      <c r="F123" s="14" t="s">
        <v>0</v>
      </c>
      <c r="G123" s="14" t="s">
        <v>0</v>
      </c>
      <c r="H123" s="14" t="s">
        <v>0</v>
      </c>
      <c r="I123" s="14" t="s">
        <v>0</v>
      </c>
      <c r="J123" s="14" t="s">
        <v>0</v>
      </c>
      <c r="K123" s="15" t="s">
        <v>0</v>
      </c>
      <c r="L123" s="14" t="s">
        <v>0</v>
      </c>
    </row>
    <row r="124" spans="1:12" ht="14.5" x14ac:dyDescent="0.35">
      <c r="A124" s="45">
        <v>90328</v>
      </c>
      <c r="B124" s="2" t="s">
        <v>938</v>
      </c>
      <c r="C124" s="57" t="s">
        <v>937</v>
      </c>
      <c r="D124" s="1" t="s">
        <v>0</v>
      </c>
      <c r="E124" s="13" t="s">
        <v>0</v>
      </c>
      <c r="F124" s="14" t="s">
        <v>0</v>
      </c>
      <c r="G124" s="14" t="s">
        <v>0</v>
      </c>
      <c r="H124" s="14" t="s">
        <v>0</v>
      </c>
      <c r="I124" s="14" t="s">
        <v>0</v>
      </c>
      <c r="J124" s="14" t="s">
        <v>0</v>
      </c>
      <c r="K124" s="15" t="s">
        <v>0</v>
      </c>
      <c r="L124" s="14" t="s">
        <v>0</v>
      </c>
    </row>
    <row r="125" spans="1:12" ht="14.5" x14ac:dyDescent="0.35">
      <c r="A125" s="45">
        <v>90327</v>
      </c>
      <c r="B125" s="2" t="s">
        <v>936</v>
      </c>
      <c r="C125" s="57" t="s">
        <v>935</v>
      </c>
      <c r="D125" s="1" t="s">
        <v>0</v>
      </c>
      <c r="E125" s="13" t="s">
        <v>0</v>
      </c>
      <c r="F125" s="14" t="s">
        <v>0</v>
      </c>
      <c r="G125" s="14" t="s">
        <v>0</v>
      </c>
      <c r="H125" s="14" t="s">
        <v>0</v>
      </c>
      <c r="I125" s="14" t="s">
        <v>0</v>
      </c>
      <c r="J125" s="14">
        <v>0.375</v>
      </c>
      <c r="K125" s="15" t="s">
        <v>0</v>
      </c>
      <c r="L125" s="14" t="s">
        <v>0</v>
      </c>
    </row>
    <row r="126" spans="1:12" ht="14.5" x14ac:dyDescent="0.35">
      <c r="A126" s="45">
        <v>79971</v>
      </c>
      <c r="B126" s="2" t="s">
        <v>934</v>
      </c>
      <c r="C126" s="57" t="s">
        <v>933</v>
      </c>
      <c r="D126" s="1" t="s">
        <v>0</v>
      </c>
      <c r="E126" s="13" t="s">
        <v>0</v>
      </c>
      <c r="F126" s="14" t="s">
        <v>0</v>
      </c>
      <c r="G126" s="14" t="s">
        <v>0</v>
      </c>
      <c r="H126" s="14" t="s">
        <v>0</v>
      </c>
      <c r="I126" s="14" t="s">
        <v>0</v>
      </c>
      <c r="J126" s="14" t="s">
        <v>0</v>
      </c>
      <c r="K126" s="15" t="s">
        <v>0</v>
      </c>
      <c r="L126" s="14" t="s">
        <v>0</v>
      </c>
    </row>
    <row r="127" spans="1:12" ht="14.5" x14ac:dyDescent="0.35">
      <c r="A127" s="45">
        <v>79055</v>
      </c>
      <c r="B127" s="2" t="s">
        <v>932</v>
      </c>
      <c r="C127" s="57" t="s">
        <v>931</v>
      </c>
      <c r="D127" s="1" t="s">
        <v>0</v>
      </c>
      <c r="E127" s="13" t="s">
        <v>0</v>
      </c>
      <c r="F127" s="14" t="s">
        <v>0</v>
      </c>
      <c r="G127" s="14" t="s">
        <v>0</v>
      </c>
      <c r="H127" s="14" t="s">
        <v>0</v>
      </c>
      <c r="I127" s="14" t="s">
        <v>0</v>
      </c>
      <c r="J127" s="14" t="s">
        <v>0</v>
      </c>
      <c r="K127" s="15" t="s">
        <v>0</v>
      </c>
      <c r="L127" s="14" t="s">
        <v>0</v>
      </c>
    </row>
    <row r="128" spans="1:12" ht="14.5" x14ac:dyDescent="0.35">
      <c r="A128" s="45">
        <v>78888</v>
      </c>
      <c r="B128" s="2" t="s">
        <v>930</v>
      </c>
      <c r="C128" s="57" t="s">
        <v>929</v>
      </c>
      <c r="D128" s="1" t="s">
        <v>0</v>
      </c>
      <c r="E128" s="13" t="s">
        <v>0</v>
      </c>
      <c r="F128" s="14" t="s">
        <v>0</v>
      </c>
      <c r="G128" s="14" t="s">
        <v>0</v>
      </c>
      <c r="H128" s="14" t="s">
        <v>0</v>
      </c>
      <c r="I128" s="14" t="s">
        <v>0</v>
      </c>
      <c r="J128" s="14" t="s">
        <v>0</v>
      </c>
      <c r="K128" s="15" t="s">
        <v>0</v>
      </c>
      <c r="L128" s="14" t="s">
        <v>0</v>
      </c>
    </row>
    <row r="129" spans="1:12" ht="14.5" x14ac:dyDescent="0.35">
      <c r="A129" s="45">
        <v>79905</v>
      </c>
      <c r="B129" s="2" t="s">
        <v>928</v>
      </c>
      <c r="C129" s="57" t="s">
        <v>927</v>
      </c>
      <c r="D129" s="1" t="s">
        <v>0</v>
      </c>
      <c r="E129" s="13" t="s">
        <v>0</v>
      </c>
      <c r="F129" s="14" t="s">
        <v>0</v>
      </c>
      <c r="G129" s="14" t="s">
        <v>0</v>
      </c>
      <c r="H129" s="14" t="s">
        <v>0</v>
      </c>
      <c r="I129" s="14" t="s">
        <v>0</v>
      </c>
      <c r="J129" s="14" t="s">
        <v>0</v>
      </c>
      <c r="K129" s="15" t="s">
        <v>0</v>
      </c>
      <c r="L129" s="14" t="s">
        <v>0</v>
      </c>
    </row>
    <row r="130" spans="1:12" ht="14.5" x14ac:dyDescent="0.35">
      <c r="A130" s="45">
        <v>4470</v>
      </c>
      <c r="B130" s="2" t="s">
        <v>926</v>
      </c>
      <c r="C130" s="57" t="s">
        <v>925</v>
      </c>
      <c r="D130" s="1">
        <v>0.88888888888888884</v>
      </c>
      <c r="E130" s="13" t="s">
        <v>4</v>
      </c>
      <c r="F130" s="14" t="s">
        <v>1197</v>
      </c>
      <c r="G130" s="14" t="s">
        <v>4</v>
      </c>
      <c r="H130" s="14" t="s">
        <v>0</v>
      </c>
      <c r="I130" s="14" t="s">
        <v>0</v>
      </c>
      <c r="J130" s="14">
        <v>6.6666666666666666E-2</v>
      </c>
      <c r="K130" s="16">
        <v>6.666666666666667</v>
      </c>
      <c r="L130" s="14" t="str">
        <f>IF(K130&lt;28.13,"Met","Not Met")</f>
        <v>Met</v>
      </c>
    </row>
    <row r="131" spans="1:12" ht="14.5" x14ac:dyDescent="0.35">
      <c r="A131" s="45">
        <v>89758</v>
      </c>
      <c r="B131" s="2" t="s">
        <v>924</v>
      </c>
      <c r="C131" s="57" t="s">
        <v>922</v>
      </c>
      <c r="D131" s="1" t="s">
        <v>0</v>
      </c>
      <c r="E131" s="13" t="s">
        <v>0</v>
      </c>
      <c r="F131" s="14" t="s">
        <v>0</v>
      </c>
      <c r="G131" s="14" t="s">
        <v>0</v>
      </c>
      <c r="H131" s="14" t="s">
        <v>0</v>
      </c>
      <c r="I131" s="14" t="s">
        <v>0</v>
      </c>
      <c r="J131" s="14" t="s">
        <v>0</v>
      </c>
      <c r="K131" s="15" t="s">
        <v>0</v>
      </c>
      <c r="L131" s="14" t="s">
        <v>0</v>
      </c>
    </row>
    <row r="132" spans="1:12" ht="14.5" x14ac:dyDescent="0.35">
      <c r="A132" s="45">
        <v>1001161</v>
      </c>
      <c r="B132" s="2" t="s">
        <v>923</v>
      </c>
      <c r="C132" s="57" t="s">
        <v>922</v>
      </c>
      <c r="D132" s="1" t="s">
        <v>0</v>
      </c>
      <c r="E132" s="13" t="s">
        <v>0</v>
      </c>
      <c r="F132" s="14" t="s">
        <v>0</v>
      </c>
      <c r="G132" s="14" t="s">
        <v>0</v>
      </c>
      <c r="H132" s="14" t="s">
        <v>0</v>
      </c>
      <c r="I132" s="14" t="s">
        <v>0</v>
      </c>
      <c r="J132" s="14" t="s">
        <v>0</v>
      </c>
      <c r="K132" s="15" t="s">
        <v>0</v>
      </c>
      <c r="L132" s="14" t="s">
        <v>0</v>
      </c>
    </row>
    <row r="133" spans="1:12" ht="14.5" x14ac:dyDescent="0.35">
      <c r="A133" s="45">
        <v>4484</v>
      </c>
      <c r="B133" s="2" t="s">
        <v>921</v>
      </c>
      <c r="C133" s="57" t="s">
        <v>920</v>
      </c>
      <c r="D133" s="1" t="s">
        <v>0</v>
      </c>
      <c r="E133" s="13" t="s">
        <v>0</v>
      </c>
      <c r="F133" s="14" t="s">
        <v>0</v>
      </c>
      <c r="G133" s="14" t="s">
        <v>0</v>
      </c>
      <c r="H133" s="14" t="s">
        <v>0</v>
      </c>
      <c r="I133" s="14" t="s">
        <v>0</v>
      </c>
      <c r="J133" s="14" t="s">
        <v>0</v>
      </c>
      <c r="K133" s="15" t="s">
        <v>0</v>
      </c>
      <c r="L133" s="14" t="s">
        <v>0</v>
      </c>
    </row>
    <row r="134" spans="1:12" ht="14.5" x14ac:dyDescent="0.35">
      <c r="A134" s="45">
        <v>81029</v>
      </c>
      <c r="B134" s="2" t="s">
        <v>919</v>
      </c>
      <c r="C134" s="57" t="s">
        <v>918</v>
      </c>
      <c r="D134" s="1" t="s">
        <v>1198</v>
      </c>
      <c r="E134" s="13" t="s">
        <v>3</v>
      </c>
      <c r="F134" s="14" t="s">
        <v>1197</v>
      </c>
      <c r="G134" s="14" t="s">
        <v>4</v>
      </c>
      <c r="H134" s="14" t="s">
        <v>0</v>
      </c>
      <c r="I134" s="14" t="s">
        <v>0</v>
      </c>
      <c r="J134" s="14">
        <v>0.2</v>
      </c>
      <c r="K134" s="16">
        <v>20</v>
      </c>
      <c r="L134" s="14" t="str">
        <f>IF(K134&lt;28.13,"Met","Not Met")</f>
        <v>Met</v>
      </c>
    </row>
    <row r="135" spans="1:12" ht="14.5" x14ac:dyDescent="0.35">
      <c r="A135" s="45">
        <v>78858</v>
      </c>
      <c r="B135" s="2" t="s">
        <v>917</v>
      </c>
      <c r="C135" s="57" t="s">
        <v>916</v>
      </c>
      <c r="D135" s="1" t="s">
        <v>0</v>
      </c>
      <c r="E135" s="13" t="s">
        <v>0</v>
      </c>
      <c r="F135" s="14" t="s">
        <v>0</v>
      </c>
      <c r="G135" s="14" t="s">
        <v>0</v>
      </c>
      <c r="H135" s="14" t="s">
        <v>0</v>
      </c>
      <c r="I135" s="14" t="s">
        <v>0</v>
      </c>
      <c r="J135" s="14" t="s">
        <v>0</v>
      </c>
      <c r="K135" s="15" t="s">
        <v>0</v>
      </c>
      <c r="L135" s="14" t="s">
        <v>0</v>
      </c>
    </row>
    <row r="136" spans="1:12" ht="14.5" x14ac:dyDescent="0.35">
      <c r="A136" s="45">
        <v>4400</v>
      </c>
      <c r="B136" s="2" t="s">
        <v>915</v>
      </c>
      <c r="C136" s="57" t="s">
        <v>914</v>
      </c>
      <c r="D136" s="1" t="s">
        <v>0</v>
      </c>
      <c r="E136" s="13" t="s">
        <v>0</v>
      </c>
      <c r="F136" s="14" t="s">
        <v>0</v>
      </c>
      <c r="G136" s="14" t="s">
        <v>0</v>
      </c>
      <c r="H136" s="14" t="s">
        <v>0</v>
      </c>
      <c r="I136" s="14" t="s">
        <v>0</v>
      </c>
      <c r="J136" s="14">
        <v>0.27272727272727271</v>
      </c>
      <c r="K136" s="15" t="s">
        <v>0</v>
      </c>
      <c r="L136" s="14" t="s">
        <v>0</v>
      </c>
    </row>
    <row r="137" spans="1:12" ht="14.5" x14ac:dyDescent="0.35">
      <c r="A137" s="45">
        <v>79047</v>
      </c>
      <c r="B137" s="2" t="s">
        <v>913</v>
      </c>
      <c r="C137" s="57" t="s">
        <v>912</v>
      </c>
      <c r="D137" s="1" t="s">
        <v>0</v>
      </c>
      <c r="E137" s="13" t="s">
        <v>0</v>
      </c>
      <c r="F137" s="14" t="s">
        <v>0</v>
      </c>
      <c r="G137" s="14" t="s">
        <v>0</v>
      </c>
      <c r="H137" s="14" t="s">
        <v>0</v>
      </c>
      <c r="I137" s="14" t="s">
        <v>0</v>
      </c>
      <c r="J137" s="14" t="s">
        <v>1197</v>
      </c>
      <c r="K137" s="15" t="s">
        <v>0</v>
      </c>
      <c r="L137" s="14" t="s">
        <v>0</v>
      </c>
    </row>
    <row r="138" spans="1:12" ht="14.5" x14ac:dyDescent="0.35">
      <c r="A138" s="45">
        <v>80001</v>
      </c>
      <c r="B138" s="2" t="s">
        <v>911</v>
      </c>
      <c r="C138" s="57" t="s">
        <v>910</v>
      </c>
      <c r="D138" s="1" t="s">
        <v>0</v>
      </c>
      <c r="E138" s="13" t="s">
        <v>0</v>
      </c>
      <c r="F138" s="14" t="s">
        <v>0</v>
      </c>
      <c r="G138" s="14" t="s">
        <v>0</v>
      </c>
      <c r="H138" s="14" t="s">
        <v>0</v>
      </c>
      <c r="I138" s="14" t="s">
        <v>0</v>
      </c>
      <c r="J138" s="14" t="s">
        <v>0</v>
      </c>
      <c r="K138" s="15" t="s">
        <v>0</v>
      </c>
      <c r="L138" s="14" t="s">
        <v>0</v>
      </c>
    </row>
    <row r="139" spans="1:12" ht="14.5" x14ac:dyDescent="0.35">
      <c r="A139" s="45">
        <v>4282</v>
      </c>
      <c r="B139" s="2" t="s">
        <v>909</v>
      </c>
      <c r="C139" s="57" t="s">
        <v>908</v>
      </c>
      <c r="D139" s="1" t="s">
        <v>0</v>
      </c>
      <c r="E139" s="13" t="s">
        <v>0</v>
      </c>
      <c r="F139" s="14" t="s">
        <v>0</v>
      </c>
      <c r="G139" s="14" t="s">
        <v>0</v>
      </c>
      <c r="H139" s="14" t="s">
        <v>0</v>
      </c>
      <c r="I139" s="14" t="s">
        <v>0</v>
      </c>
      <c r="J139" s="14" t="s">
        <v>0</v>
      </c>
      <c r="K139" s="15" t="s">
        <v>0</v>
      </c>
      <c r="L139" s="14" t="s">
        <v>0</v>
      </c>
    </row>
    <row r="140" spans="1:12" ht="14.5" x14ac:dyDescent="0.35">
      <c r="A140" s="45">
        <v>4446</v>
      </c>
      <c r="B140" s="2" t="s">
        <v>907</v>
      </c>
      <c r="C140" s="57" t="s">
        <v>906</v>
      </c>
      <c r="D140" s="1" t="s">
        <v>0</v>
      </c>
      <c r="E140" s="13" t="s">
        <v>0</v>
      </c>
      <c r="F140" s="14" t="s">
        <v>0</v>
      </c>
      <c r="G140" s="14" t="s">
        <v>0</v>
      </c>
      <c r="H140" s="14" t="s">
        <v>0</v>
      </c>
      <c r="I140" s="14" t="s">
        <v>0</v>
      </c>
      <c r="J140" s="14" t="s">
        <v>0</v>
      </c>
      <c r="K140" s="15" t="s">
        <v>0</v>
      </c>
      <c r="L140" s="14" t="s">
        <v>0</v>
      </c>
    </row>
    <row r="141" spans="1:12" ht="14.5" x14ac:dyDescent="0.35">
      <c r="A141" s="45">
        <v>4453</v>
      </c>
      <c r="B141" s="2" t="s">
        <v>905</v>
      </c>
      <c r="C141" s="57" t="s">
        <v>904</v>
      </c>
      <c r="D141" s="1">
        <v>0.56074766355140182</v>
      </c>
      <c r="E141" s="13" t="s">
        <v>4</v>
      </c>
      <c r="F141" s="14">
        <v>6.6666666666666666E-2</v>
      </c>
      <c r="G141" s="14" t="s">
        <v>3</v>
      </c>
      <c r="H141" s="14">
        <v>0.46666666666666667</v>
      </c>
      <c r="I141" s="14" t="s">
        <v>3</v>
      </c>
      <c r="J141" s="14">
        <v>0.19938176197836166</v>
      </c>
      <c r="K141" s="16">
        <v>13.271509531169501</v>
      </c>
      <c r="L141" s="14" t="str">
        <f>IF(K141&lt;28.13,"Met","Not Met")</f>
        <v>Met</v>
      </c>
    </row>
    <row r="142" spans="1:12" ht="14.5" x14ac:dyDescent="0.35">
      <c r="A142" s="45">
        <v>4410</v>
      </c>
      <c r="B142" s="2" t="s">
        <v>903</v>
      </c>
      <c r="C142" s="57" t="s">
        <v>902</v>
      </c>
      <c r="D142" s="1">
        <v>0.8571428571428571</v>
      </c>
      <c r="E142" s="13" t="s">
        <v>4</v>
      </c>
      <c r="F142" s="14">
        <v>0.14814814814814814</v>
      </c>
      <c r="G142" s="14" t="s">
        <v>3</v>
      </c>
      <c r="H142" s="14" t="s">
        <v>0</v>
      </c>
      <c r="I142" s="14" t="s">
        <v>0</v>
      </c>
      <c r="J142" s="14">
        <v>0.53924050632911391</v>
      </c>
      <c r="K142" s="16">
        <v>39.109235818096579</v>
      </c>
      <c r="L142" s="14" t="str">
        <f>IF(K142&lt;28.13,"Met","Not Met")</f>
        <v>Not Met</v>
      </c>
    </row>
    <row r="143" spans="1:12" ht="14.5" x14ac:dyDescent="0.35">
      <c r="A143" s="45">
        <v>85749</v>
      </c>
      <c r="B143" s="2" t="s">
        <v>901</v>
      </c>
      <c r="C143" s="57" t="s">
        <v>900</v>
      </c>
      <c r="D143" s="1" t="s">
        <v>0</v>
      </c>
      <c r="E143" s="13" t="s">
        <v>0</v>
      </c>
      <c r="F143" s="14" t="s">
        <v>0</v>
      </c>
      <c r="G143" s="14" t="s">
        <v>0</v>
      </c>
      <c r="H143" s="14" t="s">
        <v>0</v>
      </c>
      <c r="I143" s="14" t="s">
        <v>0</v>
      </c>
      <c r="J143" s="14">
        <v>0.33333333333333331</v>
      </c>
      <c r="K143" s="15" t="s">
        <v>0</v>
      </c>
      <c r="L143" s="14" t="s">
        <v>0</v>
      </c>
    </row>
    <row r="144" spans="1:12" ht="14.5" x14ac:dyDescent="0.35">
      <c r="A144" s="45">
        <v>4244</v>
      </c>
      <c r="B144" s="2" t="s">
        <v>899</v>
      </c>
      <c r="C144" s="57" t="s">
        <v>898</v>
      </c>
      <c r="D144" s="1">
        <v>0.85507246376811596</v>
      </c>
      <c r="E144" s="13" t="s">
        <v>4</v>
      </c>
      <c r="F144" s="14">
        <v>0.13461538461538461</v>
      </c>
      <c r="G144" s="14" t="s">
        <v>3</v>
      </c>
      <c r="H144" s="14" t="s">
        <v>0</v>
      </c>
      <c r="I144" s="14" t="s">
        <v>0</v>
      </c>
      <c r="J144" s="14">
        <v>0.45429362880886426</v>
      </c>
      <c r="K144" s="16">
        <v>31.967824419347966</v>
      </c>
      <c r="L144" s="14" t="str">
        <f>IF(K144&lt;28.13,"Met","Not Met")</f>
        <v>Not Met</v>
      </c>
    </row>
    <row r="145" spans="1:12" ht="14.5" x14ac:dyDescent="0.35">
      <c r="A145" s="45">
        <v>4395</v>
      </c>
      <c r="B145" s="2" t="s">
        <v>897</v>
      </c>
      <c r="C145" s="57" t="s">
        <v>896</v>
      </c>
      <c r="D145" s="1" t="s">
        <v>0</v>
      </c>
      <c r="E145" s="13" t="s">
        <v>0</v>
      </c>
      <c r="F145" s="14" t="s">
        <v>0</v>
      </c>
      <c r="G145" s="14" t="s">
        <v>0</v>
      </c>
      <c r="H145" s="14" t="s">
        <v>0</v>
      </c>
      <c r="I145" s="14" t="s">
        <v>0</v>
      </c>
      <c r="J145" s="14" t="s">
        <v>0</v>
      </c>
      <c r="K145" s="15" t="s">
        <v>0</v>
      </c>
      <c r="L145" s="14" t="s">
        <v>0</v>
      </c>
    </row>
    <row r="146" spans="1:12" ht="14.5" x14ac:dyDescent="0.35">
      <c r="A146" s="45">
        <v>4191</v>
      </c>
      <c r="B146" s="2" t="s">
        <v>895</v>
      </c>
      <c r="C146" s="57" t="s">
        <v>894</v>
      </c>
      <c r="D146" s="1" t="s">
        <v>0</v>
      </c>
      <c r="E146" s="13" t="s">
        <v>0</v>
      </c>
      <c r="F146" s="14" t="s">
        <v>0</v>
      </c>
      <c r="G146" s="14" t="s">
        <v>0</v>
      </c>
      <c r="H146" s="14" t="s">
        <v>0</v>
      </c>
      <c r="I146" s="14" t="s">
        <v>0</v>
      </c>
      <c r="J146" s="14">
        <v>0.12903225806451613</v>
      </c>
      <c r="K146" s="15" t="s">
        <v>0</v>
      </c>
      <c r="L146" s="14" t="s">
        <v>0</v>
      </c>
    </row>
    <row r="147" spans="1:12" ht="14.5" x14ac:dyDescent="0.35">
      <c r="A147" s="45">
        <v>6362</v>
      </c>
      <c r="B147" s="2" t="s">
        <v>893</v>
      </c>
      <c r="C147" s="57" t="s">
        <v>892</v>
      </c>
      <c r="D147" s="1" t="s">
        <v>0</v>
      </c>
      <c r="E147" s="13" t="s">
        <v>0</v>
      </c>
      <c r="F147" s="14" t="s">
        <v>0</v>
      </c>
      <c r="G147" s="14" t="s">
        <v>0</v>
      </c>
      <c r="H147" s="14" t="s">
        <v>0</v>
      </c>
      <c r="I147" s="14" t="s">
        <v>0</v>
      </c>
      <c r="J147" s="14" t="s">
        <v>0</v>
      </c>
      <c r="K147" s="15" t="s">
        <v>0</v>
      </c>
      <c r="L147" s="14" t="s">
        <v>0</v>
      </c>
    </row>
    <row r="148" spans="1:12" ht="14.5" x14ac:dyDescent="0.35">
      <c r="A148" s="45">
        <v>79886</v>
      </c>
      <c r="B148" s="2" t="s">
        <v>891</v>
      </c>
      <c r="C148" s="57" t="s">
        <v>890</v>
      </c>
      <c r="D148" s="1" t="s">
        <v>0</v>
      </c>
      <c r="E148" s="13" t="s">
        <v>0</v>
      </c>
      <c r="F148" s="14" t="s">
        <v>0</v>
      </c>
      <c r="G148" s="14" t="s">
        <v>0</v>
      </c>
      <c r="H148" s="14" t="s">
        <v>0</v>
      </c>
      <c r="I148" s="14" t="s">
        <v>0</v>
      </c>
      <c r="J148" s="14" t="s">
        <v>0</v>
      </c>
      <c r="K148" s="15" t="s">
        <v>0</v>
      </c>
      <c r="L148" s="14" t="s">
        <v>0</v>
      </c>
    </row>
    <row r="149" spans="1:12" ht="14.5" x14ac:dyDescent="0.35">
      <c r="A149" s="45">
        <v>88299</v>
      </c>
      <c r="B149" s="2" t="s">
        <v>889</v>
      </c>
      <c r="C149" s="57" t="s">
        <v>888</v>
      </c>
      <c r="D149" s="1" t="s">
        <v>0</v>
      </c>
      <c r="E149" s="13" t="s">
        <v>0</v>
      </c>
      <c r="F149" s="14" t="s">
        <v>0</v>
      </c>
      <c r="G149" s="14" t="s">
        <v>0</v>
      </c>
      <c r="H149" s="14" t="s">
        <v>0</v>
      </c>
      <c r="I149" s="14" t="s">
        <v>0</v>
      </c>
      <c r="J149" s="14">
        <v>0.75294117647058822</v>
      </c>
      <c r="K149" s="15" t="s">
        <v>0</v>
      </c>
      <c r="L149" s="14" t="s">
        <v>0</v>
      </c>
    </row>
    <row r="150" spans="1:12" ht="14.5" x14ac:dyDescent="0.35">
      <c r="A150" s="45">
        <v>4242</v>
      </c>
      <c r="B150" s="2" t="s">
        <v>887</v>
      </c>
      <c r="C150" s="57" t="s">
        <v>886</v>
      </c>
      <c r="D150" s="1">
        <v>0.7990314769975787</v>
      </c>
      <c r="E150" s="13" t="s">
        <v>4</v>
      </c>
      <c r="F150" s="14">
        <v>5.8020477815699661E-2</v>
      </c>
      <c r="G150" s="14" t="s">
        <v>3</v>
      </c>
      <c r="H150" s="14">
        <v>0.48648648648648651</v>
      </c>
      <c r="I150" s="14" t="s">
        <v>3</v>
      </c>
      <c r="J150" s="14">
        <v>0.47887323943661969</v>
      </c>
      <c r="K150" s="16">
        <v>42.085276162092001</v>
      </c>
      <c r="L150" s="14" t="str">
        <f>IF(K150&lt;28.13,"Met","Not Met")</f>
        <v>Not Met</v>
      </c>
    </row>
    <row r="151" spans="1:12" ht="14.5" x14ac:dyDescent="0.35">
      <c r="A151" s="45">
        <v>4158</v>
      </c>
      <c r="B151" s="2" t="s">
        <v>885</v>
      </c>
      <c r="C151" s="57" t="s">
        <v>884</v>
      </c>
      <c r="D151" s="1" t="s">
        <v>0</v>
      </c>
      <c r="E151" s="13" t="s">
        <v>0</v>
      </c>
      <c r="F151" s="14" t="s">
        <v>0</v>
      </c>
      <c r="G151" s="14" t="s">
        <v>0</v>
      </c>
      <c r="H151" s="14" t="s">
        <v>0</v>
      </c>
      <c r="I151" s="14" t="s">
        <v>0</v>
      </c>
      <c r="J151" s="14" t="s">
        <v>0</v>
      </c>
      <c r="K151" s="15" t="s">
        <v>0</v>
      </c>
      <c r="L151" s="14" t="s">
        <v>0</v>
      </c>
    </row>
    <row r="152" spans="1:12" ht="14.5" x14ac:dyDescent="0.35">
      <c r="A152" s="45">
        <v>4474</v>
      </c>
      <c r="B152" s="2" t="s">
        <v>883</v>
      </c>
      <c r="C152" s="57" t="s">
        <v>882</v>
      </c>
      <c r="D152" s="1">
        <v>0.8214285714285714</v>
      </c>
      <c r="E152" s="13" t="s">
        <v>4</v>
      </c>
      <c r="F152" s="14" t="s">
        <v>1197</v>
      </c>
      <c r="G152" s="14" t="s">
        <v>4</v>
      </c>
      <c r="H152" s="14" t="s">
        <v>0</v>
      </c>
      <c r="I152" s="14" t="s">
        <v>0</v>
      </c>
      <c r="J152" s="14">
        <v>0.17543859649122806</v>
      </c>
      <c r="K152" s="16">
        <v>17.543859649122805</v>
      </c>
      <c r="L152" s="14" t="str">
        <f>IF(K152&lt;28.13,"Met","Not Met")</f>
        <v>Met</v>
      </c>
    </row>
    <row r="153" spans="1:12" ht="14.5" x14ac:dyDescent="0.35">
      <c r="A153" s="45">
        <v>90138</v>
      </c>
      <c r="B153" s="2" t="s">
        <v>881</v>
      </c>
      <c r="C153" s="57" t="s">
        <v>880</v>
      </c>
      <c r="D153" s="1" t="s">
        <v>0</v>
      </c>
      <c r="E153" s="13" t="s">
        <v>0</v>
      </c>
      <c r="F153" s="14" t="s">
        <v>0</v>
      </c>
      <c r="G153" s="14" t="s">
        <v>0</v>
      </c>
      <c r="H153" s="14" t="s">
        <v>0</v>
      </c>
      <c r="I153" s="14" t="s">
        <v>0</v>
      </c>
      <c r="J153" s="14">
        <v>0.6</v>
      </c>
      <c r="K153" s="15" t="s">
        <v>0</v>
      </c>
      <c r="L153" s="14" t="s">
        <v>0</v>
      </c>
    </row>
    <row r="154" spans="1:12" ht="14.5" x14ac:dyDescent="0.35">
      <c r="A154" s="45">
        <v>5186</v>
      </c>
      <c r="B154" s="2" t="s">
        <v>879</v>
      </c>
      <c r="C154" s="57" t="s">
        <v>878</v>
      </c>
      <c r="D154" s="1" t="s">
        <v>0</v>
      </c>
      <c r="E154" s="13" t="s">
        <v>0</v>
      </c>
      <c r="F154" s="14" t="s">
        <v>0</v>
      </c>
      <c r="G154" s="14" t="s">
        <v>0</v>
      </c>
      <c r="H154" s="14" t="s">
        <v>0</v>
      </c>
      <c r="I154" s="14" t="s">
        <v>0</v>
      </c>
      <c r="J154" s="14">
        <v>0.17142857142857143</v>
      </c>
      <c r="K154" s="15" t="s">
        <v>0</v>
      </c>
      <c r="L154" s="14" t="s">
        <v>0</v>
      </c>
    </row>
    <row r="155" spans="1:12" ht="14.5" x14ac:dyDescent="0.35">
      <c r="A155" s="45">
        <v>92316</v>
      </c>
      <c r="B155" s="2" t="s">
        <v>877</v>
      </c>
      <c r="C155" s="57" t="s">
        <v>876</v>
      </c>
      <c r="D155" s="1" t="s">
        <v>0</v>
      </c>
      <c r="E155" s="13" t="s">
        <v>0</v>
      </c>
      <c r="F155" s="14" t="s">
        <v>0</v>
      </c>
      <c r="G155" s="14" t="s">
        <v>0</v>
      </c>
      <c r="H155" s="14" t="s">
        <v>0</v>
      </c>
      <c r="I155" s="14" t="s">
        <v>0</v>
      </c>
      <c r="J155" s="14">
        <v>0.5641025641025641</v>
      </c>
      <c r="K155" s="15" t="s">
        <v>0</v>
      </c>
      <c r="L155" s="14" t="s">
        <v>0</v>
      </c>
    </row>
    <row r="156" spans="1:12" ht="14.5" x14ac:dyDescent="0.35">
      <c r="A156" s="45">
        <v>85448</v>
      </c>
      <c r="B156" s="2" t="s">
        <v>875</v>
      </c>
      <c r="C156" s="57" t="s">
        <v>874</v>
      </c>
      <c r="D156" s="1">
        <v>0.58333333333333337</v>
      </c>
      <c r="E156" s="13" t="s">
        <v>4</v>
      </c>
      <c r="F156" s="14" t="s">
        <v>0</v>
      </c>
      <c r="G156" s="14" t="s">
        <v>0</v>
      </c>
      <c r="H156" s="14" t="s">
        <v>0</v>
      </c>
      <c r="I156" s="14" t="s">
        <v>0</v>
      </c>
      <c r="J156" s="14">
        <v>0.2608695652173913</v>
      </c>
      <c r="K156" s="15" t="s">
        <v>0</v>
      </c>
      <c r="L156" s="14" t="s">
        <v>0</v>
      </c>
    </row>
    <row r="157" spans="1:12" ht="14.5" x14ac:dyDescent="0.35">
      <c r="A157" s="45">
        <v>4486</v>
      </c>
      <c r="B157" s="2" t="s">
        <v>873</v>
      </c>
      <c r="C157" s="57" t="s">
        <v>872</v>
      </c>
      <c r="D157" s="1" t="s">
        <v>0</v>
      </c>
      <c r="E157" s="13" t="s">
        <v>0</v>
      </c>
      <c r="F157" s="14" t="s">
        <v>0</v>
      </c>
      <c r="G157" s="14" t="s">
        <v>0</v>
      </c>
      <c r="H157" s="14" t="s">
        <v>0</v>
      </c>
      <c r="I157" s="14" t="s">
        <v>0</v>
      </c>
      <c r="J157" s="14" t="s">
        <v>0</v>
      </c>
      <c r="K157" s="15" t="s">
        <v>0</v>
      </c>
      <c r="L157" s="14" t="s">
        <v>0</v>
      </c>
    </row>
    <row r="158" spans="1:12" ht="14.5" x14ac:dyDescent="0.35">
      <c r="A158" s="45">
        <v>81027</v>
      </c>
      <c r="B158" s="2" t="s">
        <v>871</v>
      </c>
      <c r="C158" s="57" t="s">
        <v>870</v>
      </c>
      <c r="D158" s="1" t="s">
        <v>0</v>
      </c>
      <c r="E158" s="13" t="s">
        <v>0</v>
      </c>
      <c r="F158" s="14" t="s">
        <v>0</v>
      </c>
      <c r="G158" s="14" t="s">
        <v>0</v>
      </c>
      <c r="H158" s="14" t="s">
        <v>0</v>
      </c>
      <c r="I158" s="14" t="s">
        <v>0</v>
      </c>
      <c r="J158" s="14">
        <v>0.24</v>
      </c>
      <c r="K158" s="15" t="s">
        <v>0</v>
      </c>
      <c r="L158" s="14" t="s">
        <v>0</v>
      </c>
    </row>
    <row r="159" spans="1:12" ht="14.5" x14ac:dyDescent="0.35">
      <c r="A159" s="45">
        <v>91773</v>
      </c>
      <c r="B159" s="2" t="s">
        <v>869</v>
      </c>
      <c r="C159" s="57" t="s">
        <v>868</v>
      </c>
      <c r="D159" s="1" t="s">
        <v>0</v>
      </c>
      <c r="E159" s="13" t="s">
        <v>0</v>
      </c>
      <c r="F159" s="14" t="s">
        <v>0</v>
      </c>
      <c r="G159" s="14" t="s">
        <v>0</v>
      </c>
      <c r="H159" s="14" t="s">
        <v>0</v>
      </c>
      <c r="I159" s="14" t="s">
        <v>0</v>
      </c>
      <c r="J159" s="14" t="s">
        <v>0</v>
      </c>
      <c r="K159" s="15" t="s">
        <v>0</v>
      </c>
      <c r="L159" s="14" t="s">
        <v>0</v>
      </c>
    </row>
    <row r="160" spans="1:12" ht="14.5" x14ac:dyDescent="0.35">
      <c r="A160" s="45">
        <v>4370</v>
      </c>
      <c r="B160" s="2" t="s">
        <v>867</v>
      </c>
      <c r="C160" s="57" t="s">
        <v>866</v>
      </c>
      <c r="D160" s="1" t="s">
        <v>0</v>
      </c>
      <c r="E160" s="13" t="s">
        <v>0</v>
      </c>
      <c r="F160" s="14" t="s">
        <v>0</v>
      </c>
      <c r="G160" s="14" t="s">
        <v>0</v>
      </c>
      <c r="H160" s="14" t="s">
        <v>0</v>
      </c>
      <c r="I160" s="14" t="s">
        <v>0</v>
      </c>
      <c r="J160" s="14">
        <v>0.44444444444444442</v>
      </c>
      <c r="K160" s="15" t="s">
        <v>0</v>
      </c>
      <c r="L160" s="14" t="s">
        <v>0</v>
      </c>
    </row>
    <row r="161" spans="1:12" ht="14.5" x14ac:dyDescent="0.35">
      <c r="A161" s="45">
        <v>4381</v>
      </c>
      <c r="B161" s="2" t="s">
        <v>865</v>
      </c>
      <c r="C161" s="57" t="s">
        <v>864</v>
      </c>
      <c r="D161" s="1">
        <v>0.796875</v>
      </c>
      <c r="E161" s="13" t="s">
        <v>4</v>
      </c>
      <c r="F161" s="14">
        <v>2.2727272727272728E-2</v>
      </c>
      <c r="G161" s="14" t="s">
        <v>4</v>
      </c>
      <c r="H161" s="14" t="s">
        <v>0</v>
      </c>
      <c r="I161" s="14" t="s">
        <v>0</v>
      </c>
      <c r="J161" s="14">
        <v>0.16577540106951871</v>
      </c>
      <c r="K161" s="16">
        <v>14.304812834224597</v>
      </c>
      <c r="L161" s="14" t="str">
        <f>IF(K161&lt;28.13,"Met","Not Met")</f>
        <v>Met</v>
      </c>
    </row>
    <row r="162" spans="1:12" ht="14.5" x14ac:dyDescent="0.35">
      <c r="A162" s="45">
        <v>79467</v>
      </c>
      <c r="B162" s="2" t="s">
        <v>863</v>
      </c>
      <c r="C162" s="57" t="s">
        <v>862</v>
      </c>
      <c r="D162" s="1">
        <v>0.44444444444444442</v>
      </c>
      <c r="E162" s="13" t="s">
        <v>4</v>
      </c>
      <c r="F162" s="14" t="s">
        <v>0</v>
      </c>
      <c r="G162" s="14" t="s">
        <v>0</v>
      </c>
      <c r="H162" s="14" t="s">
        <v>0</v>
      </c>
      <c r="I162" s="14" t="s">
        <v>0</v>
      </c>
      <c r="J162" s="14">
        <v>8.6956521739130432E-2</v>
      </c>
      <c r="K162" s="15" t="s">
        <v>0</v>
      </c>
      <c r="L162" s="14" t="s">
        <v>0</v>
      </c>
    </row>
    <row r="163" spans="1:12" ht="14.5" x14ac:dyDescent="0.35">
      <c r="A163" s="45">
        <v>90533</v>
      </c>
      <c r="B163" s="2" t="s">
        <v>861</v>
      </c>
      <c r="C163" s="57" t="s">
        <v>860</v>
      </c>
      <c r="D163" s="1" t="s">
        <v>0</v>
      </c>
      <c r="E163" s="13" t="s">
        <v>0</v>
      </c>
      <c r="F163" s="14" t="s">
        <v>0</v>
      </c>
      <c r="G163" s="14" t="s">
        <v>0</v>
      </c>
      <c r="H163" s="14" t="s">
        <v>0</v>
      </c>
      <c r="I163" s="14" t="s">
        <v>0</v>
      </c>
      <c r="J163" s="14">
        <v>0.29629629629629628</v>
      </c>
      <c r="K163" s="15" t="s">
        <v>0</v>
      </c>
      <c r="L163" s="14" t="s">
        <v>0</v>
      </c>
    </row>
    <row r="164" spans="1:12" ht="14.5" x14ac:dyDescent="0.35">
      <c r="A164" s="45">
        <v>4160</v>
      </c>
      <c r="B164" s="2" t="s">
        <v>859</v>
      </c>
      <c r="C164" s="57" t="s">
        <v>858</v>
      </c>
      <c r="D164" s="1" t="s">
        <v>0</v>
      </c>
      <c r="E164" s="13" t="s">
        <v>0</v>
      </c>
      <c r="F164" s="14" t="s">
        <v>0</v>
      </c>
      <c r="G164" s="14" t="s">
        <v>0</v>
      </c>
      <c r="H164" s="14" t="s">
        <v>0</v>
      </c>
      <c r="I164" s="14" t="s">
        <v>0</v>
      </c>
      <c r="J164" s="14" t="s">
        <v>0</v>
      </c>
      <c r="K164" s="15" t="s">
        <v>0</v>
      </c>
      <c r="L164" s="14" t="s">
        <v>0</v>
      </c>
    </row>
    <row r="165" spans="1:12" ht="14.5" x14ac:dyDescent="0.35">
      <c r="A165" s="45">
        <v>89556</v>
      </c>
      <c r="B165" s="2" t="s">
        <v>857</v>
      </c>
      <c r="C165" s="57" t="s">
        <v>856</v>
      </c>
      <c r="D165" s="1" t="s">
        <v>0</v>
      </c>
      <c r="E165" s="13" t="s">
        <v>0</v>
      </c>
      <c r="F165" s="14" t="s">
        <v>0</v>
      </c>
      <c r="G165" s="14" t="s">
        <v>0</v>
      </c>
      <c r="H165" s="14" t="s">
        <v>0</v>
      </c>
      <c r="I165" s="14" t="s">
        <v>0</v>
      </c>
      <c r="J165" s="14" t="s">
        <v>0</v>
      </c>
      <c r="K165" s="15" t="s">
        <v>0</v>
      </c>
      <c r="L165" s="14" t="s">
        <v>0</v>
      </c>
    </row>
    <row r="166" spans="1:12" ht="14.5" x14ac:dyDescent="0.35">
      <c r="A166" s="45">
        <v>4416</v>
      </c>
      <c r="B166" s="2" t="s">
        <v>855</v>
      </c>
      <c r="C166" s="57" t="s">
        <v>854</v>
      </c>
      <c r="D166" s="1" t="s">
        <v>0</v>
      </c>
      <c r="E166" s="13" t="s">
        <v>0</v>
      </c>
      <c r="F166" s="14" t="s">
        <v>0</v>
      </c>
      <c r="G166" s="14" t="s">
        <v>0</v>
      </c>
      <c r="H166" s="14" t="s">
        <v>0</v>
      </c>
      <c r="I166" s="14" t="s">
        <v>0</v>
      </c>
      <c r="J166" s="14" t="s">
        <v>0</v>
      </c>
      <c r="K166" s="15" t="s">
        <v>0</v>
      </c>
      <c r="L166" s="14" t="s">
        <v>0</v>
      </c>
    </row>
    <row r="167" spans="1:12" ht="14.5" x14ac:dyDescent="0.35">
      <c r="A167" s="45">
        <v>4442</v>
      </c>
      <c r="B167" s="2" t="s">
        <v>853</v>
      </c>
      <c r="C167" s="57" t="s">
        <v>852</v>
      </c>
      <c r="D167" s="1">
        <v>0.85185185185185186</v>
      </c>
      <c r="E167" s="13" t="s">
        <v>4</v>
      </c>
      <c r="F167" s="14" t="s">
        <v>1197</v>
      </c>
      <c r="G167" s="14" t="s">
        <v>4</v>
      </c>
      <c r="H167" s="14" t="s">
        <v>0</v>
      </c>
      <c r="I167" s="14" t="s">
        <v>0</v>
      </c>
      <c r="J167" s="14">
        <v>0.14285714285714285</v>
      </c>
      <c r="K167" s="16">
        <v>14.285714285714285</v>
      </c>
      <c r="L167" s="14" t="str">
        <f>IF(K167&lt;28.13,"Met","Not Met")</f>
        <v>Met</v>
      </c>
    </row>
    <row r="168" spans="1:12" ht="14.5" x14ac:dyDescent="0.35">
      <c r="A168" s="45">
        <v>79077</v>
      </c>
      <c r="B168" s="2" t="s">
        <v>851</v>
      </c>
      <c r="C168" s="57" t="s">
        <v>850</v>
      </c>
      <c r="D168" s="1" t="s">
        <v>0</v>
      </c>
      <c r="E168" s="13" t="s">
        <v>0</v>
      </c>
      <c r="F168" s="14" t="s">
        <v>0</v>
      </c>
      <c r="G168" s="14" t="s">
        <v>0</v>
      </c>
      <c r="H168" s="14" t="s">
        <v>0</v>
      </c>
      <c r="I168" s="14" t="s">
        <v>0</v>
      </c>
      <c r="J168" s="14">
        <v>6.8965517241379309E-2</v>
      </c>
      <c r="K168" s="15" t="s">
        <v>0</v>
      </c>
      <c r="L168" s="14" t="s">
        <v>0</v>
      </c>
    </row>
    <row r="169" spans="1:12" ht="14.5" x14ac:dyDescent="0.35">
      <c r="A169" s="45">
        <v>79988</v>
      </c>
      <c r="B169" s="2" t="s">
        <v>849</v>
      </c>
      <c r="C169" s="57" t="s">
        <v>848</v>
      </c>
      <c r="D169" s="1" t="s">
        <v>0</v>
      </c>
      <c r="E169" s="13" t="s">
        <v>0</v>
      </c>
      <c r="F169" s="14" t="s">
        <v>0</v>
      </c>
      <c r="G169" s="14" t="s">
        <v>0</v>
      </c>
      <c r="H169" s="14" t="s">
        <v>0</v>
      </c>
      <c r="I169" s="14" t="s">
        <v>0</v>
      </c>
      <c r="J169" s="14" t="s">
        <v>0</v>
      </c>
      <c r="K169" s="15" t="s">
        <v>0</v>
      </c>
      <c r="L169" s="14" t="s">
        <v>0</v>
      </c>
    </row>
    <row r="170" spans="1:12" ht="14.5" x14ac:dyDescent="0.35">
      <c r="A170" s="45">
        <v>4487</v>
      </c>
      <c r="B170" s="2" t="s">
        <v>847</v>
      </c>
      <c r="C170" s="57" t="s">
        <v>846</v>
      </c>
      <c r="D170" s="1" t="s">
        <v>0</v>
      </c>
      <c r="E170" s="13" t="s">
        <v>0</v>
      </c>
      <c r="F170" s="14" t="s">
        <v>0</v>
      </c>
      <c r="G170" s="14" t="s">
        <v>0</v>
      </c>
      <c r="H170" s="14" t="s">
        <v>0</v>
      </c>
      <c r="I170" s="14" t="s">
        <v>0</v>
      </c>
      <c r="J170" s="14" t="s">
        <v>0</v>
      </c>
      <c r="K170" s="15" t="s">
        <v>0</v>
      </c>
      <c r="L170" s="14" t="s">
        <v>0</v>
      </c>
    </row>
    <row r="171" spans="1:12" ht="14.5" x14ac:dyDescent="0.35">
      <c r="A171" s="45">
        <v>79074</v>
      </c>
      <c r="B171" s="2" t="s">
        <v>845</v>
      </c>
      <c r="C171" s="57" t="s">
        <v>844</v>
      </c>
      <c r="D171" s="1" t="s">
        <v>0</v>
      </c>
      <c r="E171" s="13" t="s">
        <v>0</v>
      </c>
      <c r="F171" s="14" t="s">
        <v>0</v>
      </c>
      <c r="G171" s="14" t="s">
        <v>0</v>
      </c>
      <c r="H171" s="14" t="s">
        <v>0</v>
      </c>
      <c r="I171" s="14" t="s">
        <v>0</v>
      </c>
      <c r="J171" s="14">
        <v>0.2857142857142857</v>
      </c>
      <c r="K171" s="15" t="s">
        <v>0</v>
      </c>
      <c r="L171" s="14" t="s">
        <v>0</v>
      </c>
    </row>
    <row r="172" spans="1:12" ht="14.5" x14ac:dyDescent="0.35">
      <c r="A172" s="45">
        <v>4300</v>
      </c>
      <c r="B172" s="2" t="s">
        <v>843</v>
      </c>
      <c r="C172" s="57" t="s">
        <v>842</v>
      </c>
      <c r="D172" s="1" t="s">
        <v>0</v>
      </c>
      <c r="E172" s="13" t="s">
        <v>0</v>
      </c>
      <c r="F172" s="14" t="s">
        <v>0</v>
      </c>
      <c r="G172" s="14" t="s">
        <v>0</v>
      </c>
      <c r="H172" s="14" t="s">
        <v>0</v>
      </c>
      <c r="I172" s="14" t="s">
        <v>0</v>
      </c>
      <c r="J172" s="14">
        <v>0.15</v>
      </c>
      <c r="K172" s="15" t="s">
        <v>0</v>
      </c>
      <c r="L172" s="14" t="s">
        <v>0</v>
      </c>
    </row>
    <row r="173" spans="1:12" ht="14.5" x14ac:dyDescent="0.35">
      <c r="A173" s="45">
        <v>90331</v>
      </c>
      <c r="B173" s="2" t="s">
        <v>841</v>
      </c>
      <c r="C173" s="57" t="s">
        <v>840</v>
      </c>
      <c r="D173" s="1" t="s">
        <v>0</v>
      </c>
      <c r="E173" s="13" t="s">
        <v>0</v>
      </c>
      <c r="F173" s="14" t="s">
        <v>0</v>
      </c>
      <c r="G173" s="14" t="s">
        <v>0</v>
      </c>
      <c r="H173" s="14" t="s">
        <v>0</v>
      </c>
      <c r="I173" s="14" t="s">
        <v>0</v>
      </c>
      <c r="J173" s="14" t="s">
        <v>0</v>
      </c>
      <c r="K173" s="15" t="s">
        <v>0</v>
      </c>
      <c r="L173" s="14" t="s">
        <v>0</v>
      </c>
    </row>
    <row r="174" spans="1:12" ht="14.5" x14ac:dyDescent="0.35">
      <c r="A174" s="45">
        <v>80032</v>
      </c>
      <c r="B174" s="2" t="s">
        <v>839</v>
      </c>
      <c r="C174" s="57" t="s">
        <v>838</v>
      </c>
      <c r="D174" s="1" t="s">
        <v>0</v>
      </c>
      <c r="E174" s="13" t="s">
        <v>0</v>
      </c>
      <c r="F174" s="14" t="s">
        <v>0</v>
      </c>
      <c r="G174" s="14" t="s">
        <v>0</v>
      </c>
      <c r="H174" s="14" t="s">
        <v>0</v>
      </c>
      <c r="I174" s="14" t="s">
        <v>0</v>
      </c>
      <c r="J174" s="14">
        <v>4.7619047619047616E-2</v>
      </c>
      <c r="K174" s="15" t="s">
        <v>0</v>
      </c>
      <c r="L174" s="14" t="s">
        <v>0</v>
      </c>
    </row>
    <row r="175" spans="1:12" ht="14.5" x14ac:dyDescent="0.35">
      <c r="A175" s="45">
        <v>4501</v>
      </c>
      <c r="B175" s="2" t="s">
        <v>837</v>
      </c>
      <c r="C175" s="57" t="s">
        <v>836</v>
      </c>
      <c r="D175" s="1" t="s">
        <v>0</v>
      </c>
      <c r="E175" s="13" t="s">
        <v>0</v>
      </c>
      <c r="F175" s="14" t="s">
        <v>0</v>
      </c>
      <c r="G175" s="14" t="s">
        <v>0</v>
      </c>
      <c r="H175" s="14" t="s">
        <v>0</v>
      </c>
      <c r="I175" s="14" t="s">
        <v>0</v>
      </c>
      <c r="J175" s="14" t="s">
        <v>0</v>
      </c>
      <c r="K175" s="15" t="s">
        <v>0</v>
      </c>
      <c r="L175" s="14" t="s">
        <v>0</v>
      </c>
    </row>
    <row r="176" spans="1:12" ht="14.5" x14ac:dyDescent="0.35">
      <c r="A176" s="45">
        <v>4263</v>
      </c>
      <c r="B176" s="2" t="s">
        <v>835</v>
      </c>
      <c r="C176" s="57" t="s">
        <v>834</v>
      </c>
      <c r="D176" s="1" t="s">
        <v>0</v>
      </c>
      <c r="E176" s="13" t="s">
        <v>0</v>
      </c>
      <c r="F176" s="14" t="s">
        <v>0</v>
      </c>
      <c r="G176" s="14" t="s">
        <v>0</v>
      </c>
      <c r="H176" s="14" t="s">
        <v>0</v>
      </c>
      <c r="I176" s="14" t="s">
        <v>0</v>
      </c>
      <c r="J176" s="14" t="s">
        <v>0</v>
      </c>
      <c r="K176" s="15" t="s">
        <v>0</v>
      </c>
      <c r="L176" s="14" t="s">
        <v>0</v>
      </c>
    </row>
    <row r="177" spans="1:12" ht="14.5" x14ac:dyDescent="0.35">
      <c r="A177" s="45">
        <v>79443</v>
      </c>
      <c r="B177" s="2" t="s">
        <v>833</v>
      </c>
      <c r="C177" s="57" t="s">
        <v>832</v>
      </c>
      <c r="D177" s="1" t="s">
        <v>0</v>
      </c>
      <c r="E177" s="13" t="s">
        <v>0</v>
      </c>
      <c r="F177" s="14" t="s">
        <v>0</v>
      </c>
      <c r="G177" s="14" t="s">
        <v>0</v>
      </c>
      <c r="H177" s="14" t="s">
        <v>0</v>
      </c>
      <c r="I177" s="14" t="s">
        <v>0</v>
      </c>
      <c r="J177" s="14" t="s">
        <v>0</v>
      </c>
      <c r="K177" s="15" t="s">
        <v>0</v>
      </c>
      <c r="L177" s="14" t="s">
        <v>0</v>
      </c>
    </row>
    <row r="178" spans="1:12" ht="14.5" x14ac:dyDescent="0.35">
      <c r="A178" s="45">
        <v>89917</v>
      </c>
      <c r="B178" s="2" t="s">
        <v>831</v>
      </c>
      <c r="C178" s="57" t="s">
        <v>830</v>
      </c>
      <c r="D178" s="1" t="s">
        <v>0</v>
      </c>
      <c r="E178" s="13" t="s">
        <v>0</v>
      </c>
      <c r="F178" s="14" t="s">
        <v>0</v>
      </c>
      <c r="G178" s="14" t="s">
        <v>0</v>
      </c>
      <c r="H178" s="14" t="s">
        <v>0</v>
      </c>
      <c r="I178" s="14" t="s">
        <v>0</v>
      </c>
      <c r="J178" s="14">
        <v>0.55882352941176472</v>
      </c>
      <c r="K178" s="15" t="s">
        <v>0</v>
      </c>
      <c r="L178" s="14" t="s">
        <v>0</v>
      </c>
    </row>
    <row r="179" spans="1:12" ht="14.5" x14ac:dyDescent="0.35">
      <c r="A179" s="45">
        <v>79049</v>
      </c>
      <c r="B179" s="2" t="s">
        <v>829</v>
      </c>
      <c r="C179" s="57" t="s">
        <v>828</v>
      </c>
      <c r="D179" s="1" t="s">
        <v>0</v>
      </c>
      <c r="E179" s="13" t="s">
        <v>0</v>
      </c>
      <c r="F179" s="14" t="s">
        <v>0</v>
      </c>
      <c r="G179" s="14" t="s">
        <v>0</v>
      </c>
      <c r="H179" s="14" t="s">
        <v>0</v>
      </c>
      <c r="I179" s="14" t="s">
        <v>0</v>
      </c>
      <c r="J179" s="14">
        <v>0.48076923076923078</v>
      </c>
      <c r="K179" s="15" t="s">
        <v>0</v>
      </c>
      <c r="L179" s="14" t="s">
        <v>0</v>
      </c>
    </row>
    <row r="180" spans="1:12" ht="14.5" x14ac:dyDescent="0.35">
      <c r="A180" s="45">
        <v>89914</v>
      </c>
      <c r="B180" s="2" t="s">
        <v>827</v>
      </c>
      <c r="C180" s="57" t="s">
        <v>826</v>
      </c>
      <c r="D180" s="1" t="s">
        <v>0</v>
      </c>
      <c r="E180" s="13" t="s">
        <v>0</v>
      </c>
      <c r="F180" s="14" t="s">
        <v>0</v>
      </c>
      <c r="G180" s="14" t="s">
        <v>0</v>
      </c>
      <c r="H180" s="14" t="s">
        <v>0</v>
      </c>
      <c r="I180" s="14" t="s">
        <v>0</v>
      </c>
      <c r="J180" s="14">
        <v>0.11538461538461539</v>
      </c>
      <c r="K180" s="15" t="s">
        <v>0</v>
      </c>
      <c r="L180" s="14" t="s">
        <v>0</v>
      </c>
    </row>
    <row r="181" spans="1:12" ht="14.5" x14ac:dyDescent="0.35">
      <c r="A181" s="45">
        <v>89915</v>
      </c>
      <c r="B181" s="2" t="s">
        <v>825</v>
      </c>
      <c r="C181" s="57" t="s">
        <v>824</v>
      </c>
      <c r="D181" s="1" t="s">
        <v>0</v>
      </c>
      <c r="E181" s="13" t="s">
        <v>0</v>
      </c>
      <c r="F181" s="14" t="s">
        <v>0</v>
      </c>
      <c r="G181" s="14" t="s">
        <v>0</v>
      </c>
      <c r="H181" s="14" t="s">
        <v>0</v>
      </c>
      <c r="I181" s="14" t="s">
        <v>0</v>
      </c>
      <c r="J181" s="14" t="s">
        <v>0</v>
      </c>
      <c r="K181" s="15" t="s">
        <v>0</v>
      </c>
      <c r="L181" s="14" t="s">
        <v>0</v>
      </c>
    </row>
    <row r="182" spans="1:12" ht="14.5" x14ac:dyDescent="0.35">
      <c r="A182" s="45">
        <v>90284</v>
      </c>
      <c r="B182" s="2" t="s">
        <v>823</v>
      </c>
      <c r="C182" s="57" t="s">
        <v>822</v>
      </c>
      <c r="D182" s="1" t="s">
        <v>0</v>
      </c>
      <c r="E182" s="13" t="s">
        <v>0</v>
      </c>
      <c r="F182" s="14" t="s">
        <v>0</v>
      </c>
      <c r="G182" s="14" t="s">
        <v>0</v>
      </c>
      <c r="H182" s="14" t="s">
        <v>0</v>
      </c>
      <c r="I182" s="14" t="s">
        <v>0</v>
      </c>
      <c r="J182" s="14">
        <v>0.52</v>
      </c>
      <c r="K182" s="15" t="s">
        <v>0</v>
      </c>
      <c r="L182" s="14" t="s">
        <v>0</v>
      </c>
    </row>
    <row r="183" spans="1:12" ht="14.5" x14ac:dyDescent="0.35">
      <c r="A183" s="45">
        <v>90541</v>
      </c>
      <c r="B183" s="2" t="s">
        <v>821</v>
      </c>
      <c r="C183" s="57" t="s">
        <v>820</v>
      </c>
      <c r="D183" s="1" t="s">
        <v>0</v>
      </c>
      <c r="E183" s="13" t="s">
        <v>0</v>
      </c>
      <c r="F183" s="14" t="s">
        <v>0</v>
      </c>
      <c r="G183" s="14" t="s">
        <v>0</v>
      </c>
      <c r="H183" s="14" t="s">
        <v>0</v>
      </c>
      <c r="I183" s="14" t="s">
        <v>0</v>
      </c>
      <c r="J183" s="14" t="s">
        <v>0</v>
      </c>
      <c r="K183" s="15" t="s">
        <v>0</v>
      </c>
      <c r="L183" s="14" t="s">
        <v>0</v>
      </c>
    </row>
    <row r="184" spans="1:12" ht="14.5" x14ac:dyDescent="0.35">
      <c r="A184" s="45">
        <v>4246</v>
      </c>
      <c r="B184" s="2" t="s">
        <v>819</v>
      </c>
      <c r="C184" s="57" t="s">
        <v>818</v>
      </c>
      <c r="D184" s="1">
        <v>0.85496183206106868</v>
      </c>
      <c r="E184" s="13" t="s">
        <v>4</v>
      </c>
      <c r="F184" s="14">
        <v>4.9019607843137254E-2</v>
      </c>
      <c r="G184" s="14" t="s">
        <v>3</v>
      </c>
      <c r="H184" s="14">
        <v>0.75</v>
      </c>
      <c r="I184" s="14" t="s">
        <v>3</v>
      </c>
      <c r="J184" s="14">
        <v>0.46172441579371476</v>
      </c>
      <c r="K184" s="16">
        <v>41.27048079505775</v>
      </c>
      <c r="L184" s="14" t="str">
        <f>IF(K184&lt;28.13,"Met","Not Met")</f>
        <v>Not Met</v>
      </c>
    </row>
    <row r="185" spans="1:12" ht="14.5" x14ac:dyDescent="0.35">
      <c r="A185" s="45">
        <v>81099</v>
      </c>
      <c r="B185" s="2" t="s">
        <v>817</v>
      </c>
      <c r="C185" s="57" t="s">
        <v>816</v>
      </c>
      <c r="D185" s="1" t="s">
        <v>0</v>
      </c>
      <c r="E185" s="13" t="s">
        <v>0</v>
      </c>
      <c r="F185" s="14" t="s">
        <v>0</v>
      </c>
      <c r="G185" s="14" t="s">
        <v>0</v>
      </c>
      <c r="H185" s="14" t="s">
        <v>0</v>
      </c>
      <c r="I185" s="14" t="s">
        <v>0</v>
      </c>
      <c r="J185" s="14">
        <v>0.44230769230769229</v>
      </c>
      <c r="K185" s="15" t="s">
        <v>0</v>
      </c>
      <c r="L185" s="14" t="s">
        <v>0</v>
      </c>
    </row>
    <row r="186" spans="1:12" ht="14.5" x14ac:dyDescent="0.35">
      <c r="A186" s="45">
        <v>79441</v>
      </c>
      <c r="B186" s="2" t="s">
        <v>815</v>
      </c>
      <c r="C186" s="57" t="s">
        <v>814</v>
      </c>
      <c r="D186" s="1" t="s">
        <v>0</v>
      </c>
      <c r="E186" s="13" t="s">
        <v>0</v>
      </c>
      <c r="F186" s="14" t="s">
        <v>0</v>
      </c>
      <c r="G186" s="14" t="s">
        <v>0</v>
      </c>
      <c r="H186" s="14" t="s">
        <v>0</v>
      </c>
      <c r="I186" s="14" t="s">
        <v>0</v>
      </c>
      <c r="J186" s="14">
        <v>0.2</v>
      </c>
      <c r="K186" s="15" t="s">
        <v>0</v>
      </c>
      <c r="L186" s="14" t="s">
        <v>0</v>
      </c>
    </row>
    <row r="187" spans="1:12" ht="14.5" x14ac:dyDescent="0.35">
      <c r="A187" s="45">
        <v>92302</v>
      </c>
      <c r="B187" s="2" t="s">
        <v>813</v>
      </c>
      <c r="C187" s="57" t="s">
        <v>812</v>
      </c>
      <c r="D187" s="1" t="s">
        <v>0</v>
      </c>
      <c r="E187" s="13" t="s">
        <v>0</v>
      </c>
      <c r="F187" s="14" t="s">
        <v>0</v>
      </c>
      <c r="G187" s="14" t="s">
        <v>0</v>
      </c>
      <c r="H187" s="14" t="s">
        <v>0</v>
      </c>
      <c r="I187" s="14" t="s">
        <v>0</v>
      </c>
      <c r="J187" s="14" t="s">
        <v>0</v>
      </c>
      <c r="K187" s="15" t="s">
        <v>0</v>
      </c>
      <c r="L187" s="14" t="s">
        <v>0</v>
      </c>
    </row>
    <row r="188" spans="1:12" ht="14.5" x14ac:dyDescent="0.35">
      <c r="A188" s="45">
        <v>88321</v>
      </c>
      <c r="B188" s="2" t="s">
        <v>811</v>
      </c>
      <c r="C188" s="57" t="s">
        <v>810</v>
      </c>
      <c r="D188" s="1" t="s">
        <v>0</v>
      </c>
      <c r="E188" s="13" t="s">
        <v>0</v>
      </c>
      <c r="F188" s="14" t="s">
        <v>0</v>
      </c>
      <c r="G188" s="14" t="s">
        <v>0</v>
      </c>
      <c r="H188" s="14" t="s">
        <v>0</v>
      </c>
      <c r="I188" s="14" t="s">
        <v>0</v>
      </c>
      <c r="J188" s="14" t="s">
        <v>0</v>
      </c>
      <c r="K188" s="15" t="s">
        <v>0</v>
      </c>
      <c r="L188" s="14" t="s">
        <v>0</v>
      </c>
    </row>
    <row r="189" spans="1:12" ht="14.5" x14ac:dyDescent="0.35">
      <c r="A189" s="45">
        <v>6258</v>
      </c>
      <c r="B189" s="2" t="s">
        <v>809</v>
      </c>
      <c r="C189" s="57" t="s">
        <v>808</v>
      </c>
      <c r="D189" s="1" t="s">
        <v>0</v>
      </c>
      <c r="E189" s="13" t="s">
        <v>0</v>
      </c>
      <c r="F189" s="14" t="s">
        <v>0</v>
      </c>
      <c r="G189" s="14" t="s">
        <v>0</v>
      </c>
      <c r="H189" s="14" t="s">
        <v>0</v>
      </c>
      <c r="I189" s="14" t="s">
        <v>0</v>
      </c>
      <c r="J189" s="14" t="s">
        <v>0</v>
      </c>
      <c r="K189" s="15" t="s">
        <v>0</v>
      </c>
      <c r="L189" s="14" t="s">
        <v>0</v>
      </c>
    </row>
    <row r="190" spans="1:12" ht="14.5" x14ac:dyDescent="0.35">
      <c r="A190" s="45">
        <v>6357</v>
      </c>
      <c r="B190" s="2" t="s">
        <v>807</v>
      </c>
      <c r="C190" s="57" t="s">
        <v>806</v>
      </c>
      <c r="D190" s="1" t="s">
        <v>0</v>
      </c>
      <c r="E190" s="13" t="s">
        <v>0</v>
      </c>
      <c r="F190" s="14" t="s">
        <v>0</v>
      </c>
      <c r="G190" s="14" t="s">
        <v>0</v>
      </c>
      <c r="H190" s="14" t="s">
        <v>0</v>
      </c>
      <c r="I190" s="14" t="s">
        <v>0</v>
      </c>
      <c r="J190" s="14" t="s">
        <v>0</v>
      </c>
      <c r="K190" s="15" t="s">
        <v>0</v>
      </c>
      <c r="L190" s="14" t="s">
        <v>0</v>
      </c>
    </row>
    <row r="191" spans="1:12" ht="14.5" x14ac:dyDescent="0.35">
      <c r="A191" s="45">
        <v>4174</v>
      </c>
      <c r="B191" s="2" t="s">
        <v>805</v>
      </c>
      <c r="C191" s="57" t="s">
        <v>804</v>
      </c>
      <c r="D191" s="1">
        <v>0.73333333333333328</v>
      </c>
      <c r="E191" s="13" t="s">
        <v>4</v>
      </c>
      <c r="F191" s="14">
        <v>9.0909090909090912E-2</v>
      </c>
      <c r="G191" s="14" t="s">
        <v>3</v>
      </c>
      <c r="H191" s="14">
        <v>0.45454545454545453</v>
      </c>
      <c r="I191" s="14" t="s">
        <v>3</v>
      </c>
      <c r="J191" s="14">
        <v>0.26595744680851063</v>
      </c>
      <c r="K191" s="16">
        <v>17.504835589941973</v>
      </c>
      <c r="L191" s="14" t="str">
        <f>IF(K191&lt;28.13,"Met","Not Met")</f>
        <v>Met</v>
      </c>
    </row>
    <row r="192" spans="1:12" ht="14.5" x14ac:dyDescent="0.35">
      <c r="A192" s="45">
        <v>4228</v>
      </c>
      <c r="B192" s="2" t="s">
        <v>803</v>
      </c>
      <c r="C192" s="57" t="s">
        <v>802</v>
      </c>
      <c r="D192" s="1" t="s">
        <v>0</v>
      </c>
      <c r="E192" s="13" t="s">
        <v>0</v>
      </c>
      <c r="F192" s="14" t="s">
        <v>0</v>
      </c>
      <c r="G192" s="14" t="s">
        <v>0</v>
      </c>
      <c r="H192" s="14" t="s">
        <v>0</v>
      </c>
      <c r="I192" s="14" t="s">
        <v>0</v>
      </c>
      <c r="J192" s="14">
        <v>0.3</v>
      </c>
      <c r="K192" s="15" t="s">
        <v>0</v>
      </c>
      <c r="L192" s="14" t="s">
        <v>0</v>
      </c>
    </row>
    <row r="193" spans="1:12" ht="14.5" x14ac:dyDescent="0.35">
      <c r="A193" s="45">
        <v>4243</v>
      </c>
      <c r="B193" s="2" t="s">
        <v>801</v>
      </c>
      <c r="C193" s="57" t="s">
        <v>800</v>
      </c>
      <c r="D193" s="1">
        <v>0.8978102189781022</v>
      </c>
      <c r="E193" s="13" t="s">
        <v>4</v>
      </c>
      <c r="F193" s="14">
        <v>5.1502145922746781E-2</v>
      </c>
      <c r="G193" s="14" t="s">
        <v>3</v>
      </c>
      <c r="H193" s="14">
        <v>0.38461538461538464</v>
      </c>
      <c r="I193" s="14" t="s">
        <v>4</v>
      </c>
      <c r="J193" s="14">
        <v>0.37009345794392523</v>
      </c>
      <c r="K193" s="16">
        <v>31.859131202117847</v>
      </c>
      <c r="L193" s="14" t="str">
        <f>IF(K193&lt;28.13,"Met","Not Met")</f>
        <v>Not Met</v>
      </c>
    </row>
    <row r="194" spans="1:12" ht="14.5" x14ac:dyDescent="0.35">
      <c r="A194" s="45">
        <v>91170</v>
      </c>
      <c r="B194" s="2" t="s">
        <v>799</v>
      </c>
      <c r="C194" s="57" t="s">
        <v>798</v>
      </c>
      <c r="D194" s="1" t="s">
        <v>0</v>
      </c>
      <c r="E194" s="13" t="s">
        <v>0</v>
      </c>
      <c r="F194" s="14" t="s">
        <v>0</v>
      </c>
      <c r="G194" s="14" t="s">
        <v>0</v>
      </c>
      <c r="H194" s="14" t="s">
        <v>0</v>
      </c>
      <c r="I194" s="14" t="s">
        <v>0</v>
      </c>
      <c r="J194" s="14" t="s">
        <v>0</v>
      </c>
      <c r="K194" s="15" t="s">
        <v>0</v>
      </c>
      <c r="L194" s="14" t="s">
        <v>0</v>
      </c>
    </row>
    <row r="195" spans="1:12" ht="14.5" x14ac:dyDescent="0.35">
      <c r="A195" s="45">
        <v>91938</v>
      </c>
      <c r="B195" s="2" t="s">
        <v>797</v>
      </c>
      <c r="C195" s="57" t="s">
        <v>796</v>
      </c>
      <c r="D195" s="1" t="s">
        <v>0</v>
      </c>
      <c r="E195" s="13" t="s">
        <v>0</v>
      </c>
      <c r="F195" s="14" t="s">
        <v>0</v>
      </c>
      <c r="G195" s="14" t="s">
        <v>0</v>
      </c>
      <c r="H195" s="14" t="s">
        <v>0</v>
      </c>
      <c r="I195" s="14" t="s">
        <v>0</v>
      </c>
      <c r="J195" s="14" t="s">
        <v>0</v>
      </c>
      <c r="K195" s="15" t="s">
        <v>0</v>
      </c>
      <c r="L195" s="14" t="s">
        <v>0</v>
      </c>
    </row>
    <row r="196" spans="1:12" ht="14.5" x14ac:dyDescent="0.35">
      <c r="A196" s="45">
        <v>91939</v>
      </c>
      <c r="B196" s="2" t="s">
        <v>795</v>
      </c>
      <c r="C196" s="57" t="s">
        <v>794</v>
      </c>
      <c r="D196" s="1" t="s">
        <v>0</v>
      </c>
      <c r="E196" s="13" t="s">
        <v>0</v>
      </c>
      <c r="F196" s="14" t="s">
        <v>0</v>
      </c>
      <c r="G196" s="14" t="s">
        <v>0</v>
      </c>
      <c r="H196" s="14" t="s">
        <v>0</v>
      </c>
      <c r="I196" s="14" t="s">
        <v>0</v>
      </c>
      <c r="J196" s="14" t="s">
        <v>0</v>
      </c>
      <c r="K196" s="15" t="s">
        <v>0</v>
      </c>
      <c r="L196" s="14" t="s">
        <v>0</v>
      </c>
    </row>
    <row r="197" spans="1:12" ht="14.5" x14ac:dyDescent="0.35">
      <c r="A197" s="45">
        <v>89850</v>
      </c>
      <c r="B197" s="2" t="s">
        <v>793</v>
      </c>
      <c r="C197" s="57" t="s">
        <v>792</v>
      </c>
      <c r="D197" s="1" t="s">
        <v>0</v>
      </c>
      <c r="E197" s="13" t="s">
        <v>0</v>
      </c>
      <c r="F197" s="14" t="s">
        <v>0</v>
      </c>
      <c r="G197" s="14" t="s">
        <v>0</v>
      </c>
      <c r="H197" s="14" t="s">
        <v>0</v>
      </c>
      <c r="I197" s="14" t="s">
        <v>0</v>
      </c>
      <c r="J197" s="14" t="s">
        <v>0</v>
      </c>
      <c r="K197" s="15" t="s">
        <v>0</v>
      </c>
      <c r="L197" s="14" t="s">
        <v>0</v>
      </c>
    </row>
    <row r="198" spans="1:12" ht="14.5" x14ac:dyDescent="0.35">
      <c r="A198" s="45">
        <v>87401</v>
      </c>
      <c r="B198" s="2" t="s">
        <v>791</v>
      </c>
      <c r="C198" s="57" t="s">
        <v>790</v>
      </c>
      <c r="D198" s="1" t="s">
        <v>0</v>
      </c>
      <c r="E198" s="13" t="s">
        <v>0</v>
      </c>
      <c r="F198" s="14" t="s">
        <v>0</v>
      </c>
      <c r="G198" s="14" t="s">
        <v>0</v>
      </c>
      <c r="H198" s="14" t="s">
        <v>0</v>
      </c>
      <c r="I198" s="14" t="s">
        <v>0</v>
      </c>
      <c r="J198" s="14" t="s">
        <v>0</v>
      </c>
      <c r="K198" s="15" t="s">
        <v>0</v>
      </c>
      <c r="L198" s="14" t="s">
        <v>0</v>
      </c>
    </row>
    <row r="199" spans="1:12" ht="14.5" x14ac:dyDescent="0.35">
      <c r="A199" s="45">
        <v>78833</v>
      </c>
      <c r="B199" s="2" t="s">
        <v>789</v>
      </c>
      <c r="C199" s="57" t="s">
        <v>788</v>
      </c>
      <c r="D199" s="1" t="s">
        <v>0</v>
      </c>
      <c r="E199" s="13" t="s">
        <v>0</v>
      </c>
      <c r="F199" s="14" t="s">
        <v>0</v>
      </c>
      <c r="G199" s="14" t="s">
        <v>0</v>
      </c>
      <c r="H199" s="14" t="s">
        <v>0</v>
      </c>
      <c r="I199" s="14" t="s">
        <v>0</v>
      </c>
      <c r="J199" s="14">
        <v>5.8823529411764705E-2</v>
      </c>
      <c r="K199" s="15" t="s">
        <v>0</v>
      </c>
      <c r="L199" s="14" t="s">
        <v>0</v>
      </c>
    </row>
    <row r="200" spans="1:12" ht="14.5" x14ac:dyDescent="0.35">
      <c r="A200" s="45">
        <v>90506</v>
      </c>
      <c r="B200" s="2" t="s">
        <v>787</v>
      </c>
      <c r="C200" s="57" t="s">
        <v>786</v>
      </c>
      <c r="D200" s="1" t="s">
        <v>0</v>
      </c>
      <c r="E200" s="13" t="s">
        <v>0</v>
      </c>
      <c r="F200" s="14" t="s">
        <v>0</v>
      </c>
      <c r="G200" s="14" t="s">
        <v>0</v>
      </c>
      <c r="H200" s="14" t="s">
        <v>0</v>
      </c>
      <c r="I200" s="14" t="s">
        <v>0</v>
      </c>
      <c r="J200" s="14" t="s">
        <v>0</v>
      </c>
      <c r="K200" s="15" t="s">
        <v>0</v>
      </c>
      <c r="L200" s="14" t="s">
        <v>0</v>
      </c>
    </row>
    <row r="201" spans="1:12" ht="14.5" x14ac:dyDescent="0.35">
      <c r="A201" s="45">
        <v>4421</v>
      </c>
      <c r="B201" s="2" t="s">
        <v>785</v>
      </c>
      <c r="C201" s="57" t="s">
        <v>784</v>
      </c>
      <c r="D201" s="1" t="s">
        <v>0</v>
      </c>
      <c r="E201" s="13" t="s">
        <v>0</v>
      </c>
      <c r="F201" s="14" t="s">
        <v>0</v>
      </c>
      <c r="G201" s="14" t="s">
        <v>0</v>
      </c>
      <c r="H201" s="14" t="s">
        <v>0</v>
      </c>
      <c r="I201" s="14" t="s">
        <v>0</v>
      </c>
      <c r="J201" s="14">
        <v>0.13333333333333333</v>
      </c>
      <c r="K201" s="15" t="s">
        <v>0</v>
      </c>
      <c r="L201" s="14" t="s">
        <v>0</v>
      </c>
    </row>
    <row r="202" spans="1:12" ht="14.5" x14ac:dyDescent="0.35">
      <c r="A202" s="45">
        <v>743644</v>
      </c>
      <c r="B202" s="2" t="s">
        <v>783</v>
      </c>
      <c r="C202" s="57" t="s">
        <v>782</v>
      </c>
      <c r="D202" s="1" t="s">
        <v>0</v>
      </c>
      <c r="E202" s="13" t="s">
        <v>0</v>
      </c>
      <c r="F202" s="14" t="s">
        <v>0</v>
      </c>
      <c r="G202" s="14" t="s">
        <v>0</v>
      </c>
      <c r="H202" s="14" t="s">
        <v>0</v>
      </c>
      <c r="I202" s="14" t="s">
        <v>0</v>
      </c>
      <c r="J202" s="14" t="s">
        <v>0</v>
      </c>
      <c r="K202" s="15" t="s">
        <v>0</v>
      </c>
      <c r="L202" s="14" t="s">
        <v>0</v>
      </c>
    </row>
    <row r="203" spans="1:12" ht="14.5" x14ac:dyDescent="0.35">
      <c r="A203" s="45">
        <v>6365</v>
      </c>
      <c r="B203" s="2" t="s">
        <v>781</v>
      </c>
      <c r="C203" s="57" t="s">
        <v>780</v>
      </c>
      <c r="D203" s="1" t="s">
        <v>0</v>
      </c>
      <c r="E203" s="13" t="s">
        <v>0</v>
      </c>
      <c r="F203" s="14" t="s">
        <v>0</v>
      </c>
      <c r="G203" s="14" t="s">
        <v>0</v>
      </c>
      <c r="H203" s="14" t="s">
        <v>0</v>
      </c>
      <c r="I203" s="14" t="s">
        <v>0</v>
      </c>
      <c r="J203" s="14">
        <v>0.30769230769230771</v>
      </c>
      <c r="K203" s="15" t="s">
        <v>0</v>
      </c>
      <c r="L203" s="14" t="s">
        <v>0</v>
      </c>
    </row>
    <row r="204" spans="1:12" ht="14.5" x14ac:dyDescent="0.35">
      <c r="A204" s="45">
        <v>79981</v>
      </c>
      <c r="B204" s="2" t="s">
        <v>779</v>
      </c>
      <c r="C204" s="57" t="s">
        <v>778</v>
      </c>
      <c r="D204" s="1" t="s">
        <v>0</v>
      </c>
      <c r="E204" s="13" t="s">
        <v>0</v>
      </c>
      <c r="F204" s="14" t="s">
        <v>0</v>
      </c>
      <c r="G204" s="14" t="s">
        <v>0</v>
      </c>
      <c r="H204" s="14" t="s">
        <v>0</v>
      </c>
      <c r="I204" s="14" t="s">
        <v>0</v>
      </c>
      <c r="J204" s="14">
        <v>0.52272727272727271</v>
      </c>
      <c r="K204" s="15" t="s">
        <v>0</v>
      </c>
      <c r="L204" s="14" t="s">
        <v>0</v>
      </c>
    </row>
    <row r="205" spans="1:12" ht="14.5" x14ac:dyDescent="0.35">
      <c r="A205" s="45">
        <v>81045</v>
      </c>
      <c r="B205" s="2" t="s">
        <v>777</v>
      </c>
      <c r="C205" s="57" t="s">
        <v>776</v>
      </c>
      <c r="D205" s="1" t="s">
        <v>0</v>
      </c>
      <c r="E205" s="13" t="s">
        <v>0</v>
      </c>
      <c r="F205" s="14" t="s">
        <v>0</v>
      </c>
      <c r="G205" s="14" t="s">
        <v>0</v>
      </c>
      <c r="H205" s="14" t="s">
        <v>0</v>
      </c>
      <c r="I205" s="14" t="s">
        <v>0</v>
      </c>
      <c r="J205" s="14" t="s">
        <v>0</v>
      </c>
      <c r="K205" s="15" t="s">
        <v>0</v>
      </c>
      <c r="L205" s="14" t="s">
        <v>0</v>
      </c>
    </row>
    <row r="206" spans="1:12" ht="14.5" x14ac:dyDescent="0.35">
      <c r="A206" s="45">
        <v>81043</v>
      </c>
      <c r="B206" s="2" t="s">
        <v>775</v>
      </c>
      <c r="C206" s="57" t="s">
        <v>774</v>
      </c>
      <c r="D206" s="1" t="s">
        <v>0</v>
      </c>
      <c r="E206" s="13" t="s">
        <v>0</v>
      </c>
      <c r="F206" s="14" t="s">
        <v>0</v>
      </c>
      <c r="G206" s="14" t="s">
        <v>0</v>
      </c>
      <c r="H206" s="14" t="s">
        <v>0</v>
      </c>
      <c r="I206" s="14" t="s">
        <v>0</v>
      </c>
      <c r="J206" s="14" t="s">
        <v>0</v>
      </c>
      <c r="K206" s="15" t="s">
        <v>0</v>
      </c>
      <c r="L206" s="14" t="s">
        <v>0</v>
      </c>
    </row>
    <row r="207" spans="1:12" ht="14.5" x14ac:dyDescent="0.35">
      <c r="A207" s="45">
        <v>6446</v>
      </c>
      <c r="B207" s="2" t="s">
        <v>773</v>
      </c>
      <c r="C207" s="57" t="s">
        <v>772</v>
      </c>
      <c r="D207" s="1" t="s">
        <v>0</v>
      </c>
      <c r="E207" s="13" t="s">
        <v>0</v>
      </c>
      <c r="F207" s="14" t="s">
        <v>0</v>
      </c>
      <c r="G207" s="14" t="s">
        <v>0</v>
      </c>
      <c r="H207" s="14" t="s">
        <v>0</v>
      </c>
      <c r="I207" s="14" t="s">
        <v>0</v>
      </c>
      <c r="J207" s="14">
        <v>8.9285714285714288E-2</v>
      </c>
      <c r="K207" s="15" t="s">
        <v>0</v>
      </c>
      <c r="L207" s="14" t="s">
        <v>0</v>
      </c>
    </row>
    <row r="208" spans="1:12" ht="14.5" x14ac:dyDescent="0.35">
      <c r="A208" s="45">
        <v>4329</v>
      </c>
      <c r="B208" s="2" t="s">
        <v>771</v>
      </c>
      <c r="C208" s="57" t="s">
        <v>770</v>
      </c>
      <c r="D208" s="1">
        <v>0.23809523809523808</v>
      </c>
      <c r="E208" s="13" t="s">
        <v>4</v>
      </c>
      <c r="F208" s="14" t="s">
        <v>0</v>
      </c>
      <c r="G208" s="14" t="s">
        <v>0</v>
      </c>
      <c r="H208" s="14" t="s">
        <v>0</v>
      </c>
      <c r="I208" s="14" t="s">
        <v>0</v>
      </c>
      <c r="J208" s="14">
        <v>0.33333333333333331</v>
      </c>
      <c r="K208" s="15" t="s">
        <v>0</v>
      </c>
      <c r="L208" s="14" t="s">
        <v>0</v>
      </c>
    </row>
    <row r="209" spans="1:12" ht="14.5" x14ac:dyDescent="0.35">
      <c r="A209" s="45">
        <v>92226</v>
      </c>
      <c r="B209" s="2" t="s">
        <v>769</v>
      </c>
      <c r="C209" s="57" t="s">
        <v>768</v>
      </c>
      <c r="D209" s="1">
        <v>0.91666666666666663</v>
      </c>
      <c r="E209" s="13" t="s">
        <v>4</v>
      </c>
      <c r="F209" s="14" t="s">
        <v>0</v>
      </c>
      <c r="G209" s="14" t="s">
        <v>0</v>
      </c>
      <c r="H209" s="14" t="s">
        <v>0</v>
      </c>
      <c r="I209" s="14" t="s">
        <v>0</v>
      </c>
      <c r="J209" s="14">
        <v>2.5000000000000001E-2</v>
      </c>
      <c r="K209" s="15" t="s">
        <v>0</v>
      </c>
      <c r="L209" s="14" t="s">
        <v>0</v>
      </c>
    </row>
    <row r="210" spans="1:12" ht="14.5" x14ac:dyDescent="0.35">
      <c r="A210" s="45">
        <v>81052</v>
      </c>
      <c r="B210" s="2" t="s">
        <v>767</v>
      </c>
      <c r="C210" s="57" t="s">
        <v>766</v>
      </c>
      <c r="D210" s="1" t="s">
        <v>0</v>
      </c>
      <c r="E210" s="13" t="s">
        <v>0</v>
      </c>
      <c r="F210" s="14" t="s">
        <v>0</v>
      </c>
      <c r="G210" s="14" t="s">
        <v>0</v>
      </c>
      <c r="H210" s="14" t="s">
        <v>0</v>
      </c>
      <c r="I210" s="14" t="s">
        <v>0</v>
      </c>
      <c r="J210" s="14" t="s">
        <v>0</v>
      </c>
      <c r="K210" s="15" t="s">
        <v>0</v>
      </c>
      <c r="L210" s="14" t="s">
        <v>0</v>
      </c>
    </row>
    <row r="211" spans="1:12" ht="14.5" x14ac:dyDescent="0.35">
      <c r="A211" s="45">
        <v>81050</v>
      </c>
      <c r="B211" s="2" t="s">
        <v>765</v>
      </c>
      <c r="C211" s="57" t="s">
        <v>764</v>
      </c>
      <c r="D211" s="1" t="s">
        <v>0</v>
      </c>
      <c r="E211" s="13" t="s">
        <v>0</v>
      </c>
      <c r="F211" s="14" t="s">
        <v>0</v>
      </c>
      <c r="G211" s="14" t="s">
        <v>0</v>
      </c>
      <c r="H211" s="14" t="s">
        <v>0</v>
      </c>
      <c r="I211" s="14" t="s">
        <v>0</v>
      </c>
      <c r="J211" s="14" t="s">
        <v>0</v>
      </c>
      <c r="K211" s="15" t="s">
        <v>0</v>
      </c>
      <c r="L211" s="14" t="s">
        <v>0</v>
      </c>
    </row>
    <row r="212" spans="1:12" ht="14.5" x14ac:dyDescent="0.35">
      <c r="A212" s="45">
        <v>79211</v>
      </c>
      <c r="B212" s="2" t="s">
        <v>763</v>
      </c>
      <c r="C212" s="57" t="s">
        <v>762</v>
      </c>
      <c r="D212" s="1" t="s">
        <v>0</v>
      </c>
      <c r="E212" s="13" t="s">
        <v>0</v>
      </c>
      <c r="F212" s="14" t="s">
        <v>0</v>
      </c>
      <c r="G212" s="14" t="s">
        <v>0</v>
      </c>
      <c r="H212" s="14" t="s">
        <v>0</v>
      </c>
      <c r="I212" s="14" t="s">
        <v>0</v>
      </c>
      <c r="J212" s="14">
        <v>0.18181818181818182</v>
      </c>
      <c r="K212" s="15" t="s">
        <v>0</v>
      </c>
      <c r="L212" s="14" t="s">
        <v>0</v>
      </c>
    </row>
    <row r="213" spans="1:12" ht="14.5" x14ac:dyDescent="0.35">
      <c r="A213" s="45">
        <v>81123</v>
      </c>
      <c r="B213" s="2" t="s">
        <v>761</v>
      </c>
      <c r="C213" s="57" t="s">
        <v>760</v>
      </c>
      <c r="D213" s="1" t="s">
        <v>0</v>
      </c>
      <c r="E213" s="13" t="s">
        <v>0</v>
      </c>
      <c r="F213" s="14" t="s">
        <v>0</v>
      </c>
      <c r="G213" s="14" t="s">
        <v>0</v>
      </c>
      <c r="H213" s="14" t="s">
        <v>0</v>
      </c>
      <c r="I213" s="14" t="s">
        <v>0</v>
      </c>
      <c r="J213" s="14" t="s">
        <v>0</v>
      </c>
      <c r="K213" s="15" t="s">
        <v>0</v>
      </c>
      <c r="L213" s="14" t="s">
        <v>0</v>
      </c>
    </row>
    <row r="214" spans="1:12" ht="14.5" x14ac:dyDescent="0.35">
      <c r="A214" s="45">
        <v>90201</v>
      </c>
      <c r="B214" s="2" t="s">
        <v>759</v>
      </c>
      <c r="C214" s="57" t="s">
        <v>758</v>
      </c>
      <c r="D214" s="1">
        <v>0.91666666666666663</v>
      </c>
      <c r="E214" s="13" t="s">
        <v>4</v>
      </c>
      <c r="F214" s="14" t="s">
        <v>1197</v>
      </c>
      <c r="G214" s="14" t="s">
        <v>4</v>
      </c>
      <c r="H214" s="14" t="s">
        <v>0</v>
      </c>
      <c r="I214" s="14" t="s">
        <v>0</v>
      </c>
      <c r="J214" s="14">
        <v>0.17391304347826086</v>
      </c>
      <c r="K214" s="16">
        <v>17.391304347826086</v>
      </c>
      <c r="L214" s="14" t="str">
        <f>IF(K214&lt;28.13,"Met","Not Met")</f>
        <v>Met</v>
      </c>
    </row>
    <row r="215" spans="1:12" ht="14.5" x14ac:dyDescent="0.35">
      <c r="A215" s="45">
        <v>4341</v>
      </c>
      <c r="B215" s="2" t="s">
        <v>757</v>
      </c>
      <c r="C215" s="57" t="s">
        <v>756</v>
      </c>
      <c r="D215" s="1" t="s">
        <v>0</v>
      </c>
      <c r="E215" s="13" t="s">
        <v>0</v>
      </c>
      <c r="F215" s="14" t="s">
        <v>0</v>
      </c>
      <c r="G215" s="14" t="s">
        <v>0</v>
      </c>
      <c r="H215" s="14" t="s">
        <v>0</v>
      </c>
      <c r="I215" s="14" t="s">
        <v>0</v>
      </c>
      <c r="J215" s="14" t="s">
        <v>0</v>
      </c>
      <c r="K215" s="15" t="s">
        <v>0</v>
      </c>
      <c r="L215" s="14" t="s">
        <v>0</v>
      </c>
    </row>
    <row r="216" spans="1:12" ht="14.5" x14ac:dyDescent="0.35">
      <c r="A216" s="45">
        <v>89412</v>
      </c>
      <c r="B216" s="2" t="s">
        <v>755</v>
      </c>
      <c r="C216" s="57" t="s">
        <v>754</v>
      </c>
      <c r="D216" s="1" t="s">
        <v>0</v>
      </c>
      <c r="E216" s="13" t="s">
        <v>0</v>
      </c>
      <c r="F216" s="14" t="s">
        <v>0</v>
      </c>
      <c r="G216" s="14" t="s">
        <v>0</v>
      </c>
      <c r="H216" s="14" t="s">
        <v>0</v>
      </c>
      <c r="I216" s="14" t="s">
        <v>0</v>
      </c>
      <c r="J216" s="14">
        <v>0.44186046511627908</v>
      </c>
      <c r="K216" s="15" t="s">
        <v>0</v>
      </c>
      <c r="L216" s="14" t="s">
        <v>0</v>
      </c>
    </row>
    <row r="217" spans="1:12" ht="14.5" x14ac:dyDescent="0.35">
      <c r="A217" s="45">
        <v>79059</v>
      </c>
      <c r="B217" s="2" t="s">
        <v>753</v>
      </c>
      <c r="C217" s="57" t="s">
        <v>752</v>
      </c>
      <c r="D217" s="1" t="s">
        <v>0</v>
      </c>
      <c r="E217" s="13" t="s">
        <v>0</v>
      </c>
      <c r="F217" s="14" t="s">
        <v>0</v>
      </c>
      <c r="G217" s="14" t="s">
        <v>0</v>
      </c>
      <c r="H217" s="14" t="s">
        <v>0</v>
      </c>
      <c r="I217" s="14" t="s">
        <v>0</v>
      </c>
      <c r="J217" s="14">
        <v>0.1111111111111111</v>
      </c>
      <c r="K217" s="15" t="s">
        <v>0</v>
      </c>
      <c r="L217" s="14" t="s">
        <v>0</v>
      </c>
    </row>
    <row r="218" spans="1:12" ht="14.5" x14ac:dyDescent="0.35">
      <c r="A218" s="45">
        <v>4185</v>
      </c>
      <c r="B218" s="2" t="s">
        <v>751</v>
      </c>
      <c r="C218" s="57" t="s">
        <v>750</v>
      </c>
      <c r="D218" s="1" t="s">
        <v>0</v>
      </c>
      <c r="E218" s="13" t="s">
        <v>0</v>
      </c>
      <c r="F218" s="14" t="s">
        <v>0</v>
      </c>
      <c r="G218" s="14" t="s">
        <v>0</v>
      </c>
      <c r="H218" s="14" t="s">
        <v>0</v>
      </c>
      <c r="I218" s="14" t="s">
        <v>0</v>
      </c>
      <c r="J218" s="14" t="s">
        <v>0</v>
      </c>
      <c r="K218" s="15" t="s">
        <v>0</v>
      </c>
      <c r="L218" s="14" t="s">
        <v>0</v>
      </c>
    </row>
    <row r="219" spans="1:12" ht="14.5" x14ac:dyDescent="0.35">
      <c r="A219" s="45">
        <v>4448</v>
      </c>
      <c r="B219" s="2" t="s">
        <v>749</v>
      </c>
      <c r="C219" s="57" t="s">
        <v>748</v>
      </c>
      <c r="D219" s="1" t="s">
        <v>0</v>
      </c>
      <c r="E219" s="13" t="s">
        <v>0</v>
      </c>
      <c r="F219" s="14" t="s">
        <v>0</v>
      </c>
      <c r="G219" s="14" t="s">
        <v>0</v>
      </c>
      <c r="H219" s="14" t="s">
        <v>0</v>
      </c>
      <c r="I219" s="14" t="s">
        <v>0</v>
      </c>
      <c r="J219" s="14" t="s">
        <v>0</v>
      </c>
      <c r="K219" s="15" t="s">
        <v>0</v>
      </c>
      <c r="L219" s="14" t="s">
        <v>0</v>
      </c>
    </row>
    <row r="220" spans="1:12" ht="14.5" x14ac:dyDescent="0.35">
      <c r="A220" s="45">
        <v>91277</v>
      </c>
      <c r="B220" s="2" t="s">
        <v>747</v>
      </c>
      <c r="C220" s="57" t="s">
        <v>746</v>
      </c>
      <c r="D220" s="1">
        <v>0.90909090909090906</v>
      </c>
      <c r="E220" s="13" t="s">
        <v>4</v>
      </c>
      <c r="F220" s="14" t="s">
        <v>0</v>
      </c>
      <c r="G220" s="14" t="s">
        <v>0</v>
      </c>
      <c r="H220" s="14" t="s">
        <v>0</v>
      </c>
      <c r="I220" s="14" t="s">
        <v>0</v>
      </c>
      <c r="J220" s="14">
        <v>0.16455696202531644</v>
      </c>
      <c r="K220" s="15" t="s">
        <v>0</v>
      </c>
      <c r="L220" s="14" t="s">
        <v>0</v>
      </c>
    </row>
    <row r="221" spans="1:12" ht="14.5" x14ac:dyDescent="0.35">
      <c r="A221" s="45">
        <v>4335</v>
      </c>
      <c r="B221" s="2" t="s">
        <v>745</v>
      </c>
      <c r="C221" s="57" t="s">
        <v>743</v>
      </c>
      <c r="D221" s="1" t="s">
        <v>0</v>
      </c>
      <c r="E221" s="13" t="s">
        <v>0</v>
      </c>
      <c r="F221" s="14" t="s">
        <v>0</v>
      </c>
      <c r="G221" s="14" t="s">
        <v>0</v>
      </c>
      <c r="H221" s="14" t="s">
        <v>0</v>
      </c>
      <c r="I221" s="14" t="s">
        <v>0</v>
      </c>
      <c r="J221" s="14">
        <v>0.11940298507462686</v>
      </c>
      <c r="K221" s="15" t="s">
        <v>0</v>
      </c>
      <c r="L221" s="14" t="s">
        <v>0</v>
      </c>
    </row>
    <row r="222" spans="1:12" ht="14.5" x14ac:dyDescent="0.35">
      <c r="A222" s="45">
        <v>92250</v>
      </c>
      <c r="B222" s="2" t="s">
        <v>744</v>
      </c>
      <c r="C222" s="57" t="s">
        <v>743</v>
      </c>
      <c r="D222" s="1" t="s">
        <v>0</v>
      </c>
      <c r="E222" s="13" t="s">
        <v>0</v>
      </c>
      <c r="F222" s="14" t="s">
        <v>0</v>
      </c>
      <c r="G222" s="14" t="s">
        <v>0</v>
      </c>
      <c r="H222" s="14" t="s">
        <v>0</v>
      </c>
      <c r="I222" s="14" t="s">
        <v>0</v>
      </c>
      <c r="J222" s="14" t="s">
        <v>0</v>
      </c>
      <c r="K222" s="15" t="s">
        <v>0</v>
      </c>
      <c r="L222" s="14" t="s">
        <v>0</v>
      </c>
    </row>
    <row r="223" spans="1:12" ht="14.5" x14ac:dyDescent="0.35">
      <c r="A223" s="45">
        <v>92902</v>
      </c>
      <c r="B223" s="2" t="s">
        <v>742</v>
      </c>
      <c r="C223" s="57" t="s">
        <v>741</v>
      </c>
      <c r="D223" s="1" t="s">
        <v>0</v>
      </c>
      <c r="E223" s="13" t="s">
        <v>0</v>
      </c>
      <c r="F223" s="14" t="s">
        <v>0</v>
      </c>
      <c r="G223" s="14" t="s">
        <v>0</v>
      </c>
      <c r="H223" s="14" t="s">
        <v>0</v>
      </c>
      <c r="I223" s="14" t="s">
        <v>0</v>
      </c>
      <c r="J223" s="14" t="s">
        <v>0</v>
      </c>
      <c r="K223" s="15" t="s">
        <v>0</v>
      </c>
      <c r="L223" s="14" t="s">
        <v>0</v>
      </c>
    </row>
    <row r="224" spans="1:12" ht="14.5" x14ac:dyDescent="0.35">
      <c r="A224" s="45">
        <v>92988</v>
      </c>
      <c r="B224" s="2" t="s">
        <v>740</v>
      </c>
      <c r="C224" s="57" t="s">
        <v>739</v>
      </c>
      <c r="D224" s="1" t="s">
        <v>0</v>
      </c>
      <c r="E224" s="13" t="s">
        <v>0</v>
      </c>
      <c r="F224" s="14" t="s">
        <v>0</v>
      </c>
      <c r="G224" s="14" t="s">
        <v>0</v>
      </c>
      <c r="H224" s="14" t="s">
        <v>0</v>
      </c>
      <c r="I224" s="14" t="s">
        <v>0</v>
      </c>
      <c r="J224" s="14">
        <v>0.41379310344827586</v>
      </c>
      <c r="K224" s="15" t="s">
        <v>0</v>
      </c>
      <c r="L224" s="14" t="s">
        <v>0</v>
      </c>
    </row>
    <row r="225" spans="1:12" ht="14.5" x14ac:dyDescent="0.35">
      <c r="A225" s="45">
        <v>92379</v>
      </c>
      <c r="B225" s="2" t="s">
        <v>738</v>
      </c>
      <c r="C225" s="57" t="s">
        <v>737</v>
      </c>
      <c r="D225" s="1" t="s">
        <v>0</v>
      </c>
      <c r="E225" s="13" t="s">
        <v>0</v>
      </c>
      <c r="F225" s="14" t="s">
        <v>0</v>
      </c>
      <c r="G225" s="14" t="s">
        <v>0</v>
      </c>
      <c r="H225" s="14" t="s">
        <v>0</v>
      </c>
      <c r="I225" s="14" t="s">
        <v>0</v>
      </c>
      <c r="J225" s="14" t="s">
        <v>0</v>
      </c>
      <c r="K225" s="15" t="s">
        <v>0</v>
      </c>
      <c r="L225" s="14" t="s">
        <v>0</v>
      </c>
    </row>
    <row r="226" spans="1:12" ht="14.5" x14ac:dyDescent="0.35">
      <c r="A226" s="45">
        <v>79214</v>
      </c>
      <c r="B226" s="2" t="s">
        <v>736</v>
      </c>
      <c r="C226" s="57" t="s">
        <v>735</v>
      </c>
      <c r="D226" s="1" t="s">
        <v>0</v>
      </c>
      <c r="E226" s="13" t="s">
        <v>0</v>
      </c>
      <c r="F226" s="14" t="s">
        <v>0</v>
      </c>
      <c r="G226" s="14" t="s">
        <v>0</v>
      </c>
      <c r="H226" s="14" t="s">
        <v>0</v>
      </c>
      <c r="I226" s="14" t="s">
        <v>0</v>
      </c>
      <c r="J226" s="14" t="s">
        <v>0</v>
      </c>
      <c r="K226" s="15" t="s">
        <v>0</v>
      </c>
      <c r="L226" s="14" t="s">
        <v>0</v>
      </c>
    </row>
    <row r="227" spans="1:12" ht="14.5" x14ac:dyDescent="0.35">
      <c r="A227" s="45">
        <v>78783</v>
      </c>
      <c r="B227" s="2" t="s">
        <v>734</v>
      </c>
      <c r="C227" s="57" t="s">
        <v>733</v>
      </c>
      <c r="D227" s="1" t="s">
        <v>0</v>
      </c>
      <c r="E227" s="13" t="s">
        <v>0</v>
      </c>
      <c r="F227" s="14" t="s">
        <v>0</v>
      </c>
      <c r="G227" s="14" t="s">
        <v>0</v>
      </c>
      <c r="H227" s="14" t="s">
        <v>0</v>
      </c>
      <c r="I227" s="14" t="s">
        <v>0</v>
      </c>
      <c r="J227" s="14" t="s">
        <v>0</v>
      </c>
      <c r="K227" s="15" t="s">
        <v>0</v>
      </c>
      <c r="L227" s="14" t="s">
        <v>0</v>
      </c>
    </row>
    <row r="228" spans="1:12" ht="14.5" x14ac:dyDescent="0.35">
      <c r="A228" s="45">
        <v>4202</v>
      </c>
      <c r="B228" s="2" t="s">
        <v>732</v>
      </c>
      <c r="C228" s="57" t="s">
        <v>731</v>
      </c>
      <c r="D228" s="1" t="s">
        <v>0</v>
      </c>
      <c r="E228" s="13" t="s">
        <v>0</v>
      </c>
      <c r="F228" s="14" t="s">
        <v>0</v>
      </c>
      <c r="G228" s="14" t="s">
        <v>0</v>
      </c>
      <c r="H228" s="14" t="s">
        <v>0</v>
      </c>
      <c r="I228" s="14" t="s">
        <v>0</v>
      </c>
      <c r="J228" s="14">
        <v>0.44</v>
      </c>
      <c r="K228" s="15" t="s">
        <v>0</v>
      </c>
      <c r="L228" s="14" t="s">
        <v>0</v>
      </c>
    </row>
    <row r="229" spans="1:12" ht="14.5" x14ac:dyDescent="0.35">
      <c r="A229" s="45">
        <v>4207</v>
      </c>
      <c r="B229" s="2" t="s">
        <v>730</v>
      </c>
      <c r="C229" s="57" t="s">
        <v>729</v>
      </c>
      <c r="D229" s="1" t="s">
        <v>0</v>
      </c>
      <c r="E229" s="13" t="s">
        <v>0</v>
      </c>
      <c r="F229" s="14" t="s">
        <v>0</v>
      </c>
      <c r="G229" s="14" t="s">
        <v>0</v>
      </c>
      <c r="H229" s="14" t="s">
        <v>0</v>
      </c>
      <c r="I229" s="14" t="s">
        <v>0</v>
      </c>
      <c r="J229" s="14" t="s">
        <v>0</v>
      </c>
      <c r="K229" s="15" t="s">
        <v>0</v>
      </c>
      <c r="L229" s="14" t="s">
        <v>0</v>
      </c>
    </row>
    <row r="230" spans="1:12" ht="14.5" x14ac:dyDescent="0.35">
      <c r="A230" s="45">
        <v>4205</v>
      </c>
      <c r="B230" s="2" t="s">
        <v>728</v>
      </c>
      <c r="C230" s="57" t="s">
        <v>727</v>
      </c>
      <c r="D230" s="1" t="s">
        <v>0</v>
      </c>
      <c r="E230" s="13" t="s">
        <v>0</v>
      </c>
      <c r="F230" s="14" t="s">
        <v>0</v>
      </c>
      <c r="G230" s="14" t="s">
        <v>0</v>
      </c>
      <c r="H230" s="14" t="s">
        <v>0</v>
      </c>
      <c r="I230" s="14" t="s">
        <v>0</v>
      </c>
      <c r="J230" s="14" t="s">
        <v>0</v>
      </c>
      <c r="K230" s="15" t="s">
        <v>0</v>
      </c>
      <c r="L230" s="14" t="s">
        <v>0</v>
      </c>
    </row>
    <row r="231" spans="1:12" ht="14.5" x14ac:dyDescent="0.35">
      <c r="A231" s="45">
        <v>4192</v>
      </c>
      <c r="B231" s="2" t="s">
        <v>726</v>
      </c>
      <c r="C231" s="57" t="s">
        <v>725</v>
      </c>
      <c r="D231" s="1">
        <v>0.36036036036036034</v>
      </c>
      <c r="E231" s="13" t="s">
        <v>4</v>
      </c>
      <c r="F231" s="14" t="s">
        <v>1197</v>
      </c>
      <c r="G231" s="14" t="s">
        <v>4</v>
      </c>
      <c r="H231" s="14" t="s">
        <v>0</v>
      </c>
      <c r="I231" s="14" t="s">
        <v>0</v>
      </c>
      <c r="J231" s="14">
        <v>0.22404371584699453</v>
      </c>
      <c r="K231" s="16">
        <v>22.404371584699454</v>
      </c>
      <c r="L231" s="14" t="str">
        <f>IF(K231&lt;28.13,"Met","Not Met")</f>
        <v>Met</v>
      </c>
    </row>
    <row r="232" spans="1:12" ht="14.5" x14ac:dyDescent="0.35">
      <c r="A232" s="45">
        <v>4437</v>
      </c>
      <c r="B232" s="2" t="s">
        <v>724</v>
      </c>
      <c r="C232" s="57" t="s">
        <v>723</v>
      </c>
      <c r="D232" s="1">
        <v>0.84166666666666667</v>
      </c>
      <c r="E232" s="13" t="s">
        <v>4</v>
      </c>
      <c r="F232" s="14">
        <v>3.125E-2</v>
      </c>
      <c r="G232" s="14" t="s">
        <v>4</v>
      </c>
      <c r="H232" s="14" t="s">
        <v>0</v>
      </c>
      <c r="I232" s="14" t="s">
        <v>0</v>
      </c>
      <c r="J232" s="14">
        <v>0.18790218790218791</v>
      </c>
      <c r="K232" s="16">
        <v>15.665218790218791</v>
      </c>
      <c r="L232" s="14" t="str">
        <f>IF(K232&lt;28.13,"Met","Not Met")</f>
        <v>Met</v>
      </c>
    </row>
    <row r="233" spans="1:12" ht="14.5" x14ac:dyDescent="0.35">
      <c r="A233" s="45">
        <v>4405</v>
      </c>
      <c r="B233" s="2" t="s">
        <v>722</v>
      </c>
      <c r="C233" s="57" t="s">
        <v>721</v>
      </c>
      <c r="D233" s="1">
        <v>0.85185185185185186</v>
      </c>
      <c r="E233" s="13" t="s">
        <v>4</v>
      </c>
      <c r="F233" s="14">
        <v>2.564102564102564E-2</v>
      </c>
      <c r="G233" s="14" t="s">
        <v>4</v>
      </c>
      <c r="H233" s="14" t="s">
        <v>0</v>
      </c>
      <c r="I233" s="14" t="s">
        <v>0</v>
      </c>
      <c r="J233" s="14">
        <v>0.23880597014925373</v>
      </c>
      <c r="K233" s="16">
        <v>21.316494450822809</v>
      </c>
      <c r="L233" s="14" t="str">
        <f>IF(K233&lt;28.13,"Met","Not Met")</f>
        <v>Met</v>
      </c>
    </row>
    <row r="234" spans="1:12" ht="14.5" x14ac:dyDescent="0.35">
      <c r="A234" s="45">
        <v>4167</v>
      </c>
      <c r="B234" s="2" t="s">
        <v>720</v>
      </c>
      <c r="C234" s="57" t="s">
        <v>719</v>
      </c>
      <c r="D234" s="1" t="s">
        <v>0</v>
      </c>
      <c r="E234" s="13" t="s">
        <v>0</v>
      </c>
      <c r="F234" s="14" t="s">
        <v>0</v>
      </c>
      <c r="G234" s="14" t="s">
        <v>0</v>
      </c>
      <c r="H234" s="14" t="s">
        <v>0</v>
      </c>
      <c r="I234" s="14" t="s">
        <v>0</v>
      </c>
      <c r="J234" s="14" t="s">
        <v>0</v>
      </c>
      <c r="K234" s="15" t="s">
        <v>0</v>
      </c>
      <c r="L234" s="14" t="s">
        <v>0</v>
      </c>
    </row>
    <row r="235" spans="1:12" ht="14.5" x14ac:dyDescent="0.35">
      <c r="A235" s="45">
        <v>4221</v>
      </c>
      <c r="B235" s="2" t="s">
        <v>718</v>
      </c>
      <c r="C235" s="57" t="s">
        <v>717</v>
      </c>
      <c r="D235" s="1" t="s">
        <v>0</v>
      </c>
      <c r="E235" s="13" t="s">
        <v>0</v>
      </c>
      <c r="F235" s="14" t="s">
        <v>0</v>
      </c>
      <c r="G235" s="14" t="s">
        <v>0</v>
      </c>
      <c r="H235" s="14" t="s">
        <v>0</v>
      </c>
      <c r="I235" s="14" t="s">
        <v>0</v>
      </c>
      <c r="J235" s="14">
        <v>0.1111111111111111</v>
      </c>
      <c r="K235" s="15" t="s">
        <v>0</v>
      </c>
      <c r="L235" s="14" t="s">
        <v>0</v>
      </c>
    </row>
    <row r="236" spans="1:12" ht="14.5" x14ac:dyDescent="0.35">
      <c r="A236" s="45">
        <v>4356</v>
      </c>
      <c r="B236" s="2" t="s">
        <v>716</v>
      </c>
      <c r="C236" s="57" t="s">
        <v>715</v>
      </c>
      <c r="D236" s="1" t="s">
        <v>0</v>
      </c>
      <c r="E236" s="13" t="s">
        <v>0</v>
      </c>
      <c r="F236" s="14" t="s">
        <v>0</v>
      </c>
      <c r="G236" s="14" t="s">
        <v>0</v>
      </c>
      <c r="H236" s="14" t="s">
        <v>0</v>
      </c>
      <c r="I236" s="14" t="s">
        <v>0</v>
      </c>
      <c r="J236" s="14" t="s">
        <v>0</v>
      </c>
      <c r="K236" s="15" t="s">
        <v>0</v>
      </c>
      <c r="L236" s="14" t="s">
        <v>0</v>
      </c>
    </row>
    <row r="237" spans="1:12" ht="14.5" x14ac:dyDescent="0.35">
      <c r="A237" s="45">
        <v>4247</v>
      </c>
      <c r="B237" s="2" t="s">
        <v>714</v>
      </c>
      <c r="C237" s="57" t="s">
        <v>713</v>
      </c>
      <c r="D237" s="1" t="s">
        <v>0</v>
      </c>
      <c r="E237" s="13" t="s">
        <v>0</v>
      </c>
      <c r="F237" s="14" t="s">
        <v>0</v>
      </c>
      <c r="G237" s="14" t="s">
        <v>0</v>
      </c>
      <c r="H237" s="14" t="s">
        <v>0</v>
      </c>
      <c r="I237" s="14" t="s">
        <v>0</v>
      </c>
      <c r="J237" s="14">
        <v>0.47872340425531917</v>
      </c>
      <c r="K237" s="15" t="s">
        <v>0</v>
      </c>
      <c r="L237" s="14" t="s">
        <v>0</v>
      </c>
    </row>
    <row r="238" spans="1:12" ht="14.5" x14ac:dyDescent="0.35">
      <c r="A238" s="45">
        <v>4273</v>
      </c>
      <c r="B238" s="2" t="s">
        <v>712</v>
      </c>
      <c r="C238" s="57" t="s">
        <v>711</v>
      </c>
      <c r="D238" s="1" t="s">
        <v>0</v>
      </c>
      <c r="E238" s="13" t="s">
        <v>0</v>
      </c>
      <c r="F238" s="14" t="s">
        <v>0</v>
      </c>
      <c r="G238" s="14" t="s">
        <v>0</v>
      </c>
      <c r="H238" s="14" t="s">
        <v>0</v>
      </c>
      <c r="I238" s="14" t="s">
        <v>0</v>
      </c>
      <c r="J238" s="14" t="s">
        <v>0</v>
      </c>
      <c r="K238" s="15" t="s">
        <v>0</v>
      </c>
      <c r="L238" s="14" t="s">
        <v>0</v>
      </c>
    </row>
    <row r="239" spans="1:12" ht="14.5" x14ac:dyDescent="0.35">
      <c r="A239" s="45">
        <v>4495</v>
      </c>
      <c r="B239" s="2" t="s">
        <v>710</v>
      </c>
      <c r="C239" s="57" t="s">
        <v>708</v>
      </c>
      <c r="D239" s="1" t="s">
        <v>0</v>
      </c>
      <c r="E239" s="13" t="s">
        <v>0</v>
      </c>
      <c r="F239" s="14" t="s">
        <v>0</v>
      </c>
      <c r="G239" s="14" t="s">
        <v>0</v>
      </c>
      <c r="H239" s="14" t="s">
        <v>0</v>
      </c>
      <c r="I239" s="14" t="s">
        <v>0</v>
      </c>
      <c r="J239" s="14" t="s">
        <v>0</v>
      </c>
      <c r="K239" s="15" t="s">
        <v>0</v>
      </c>
      <c r="L239" s="14" t="s">
        <v>0</v>
      </c>
    </row>
    <row r="240" spans="1:12" ht="14.5" x14ac:dyDescent="0.35">
      <c r="A240" s="45">
        <v>92596</v>
      </c>
      <c r="B240" s="2" t="s">
        <v>709</v>
      </c>
      <c r="C240" s="57" t="s">
        <v>708</v>
      </c>
      <c r="D240" s="1" t="s">
        <v>0</v>
      </c>
      <c r="E240" s="13" t="s">
        <v>0</v>
      </c>
      <c r="F240" s="14" t="s">
        <v>0</v>
      </c>
      <c r="G240" s="14" t="s">
        <v>0</v>
      </c>
      <c r="H240" s="14" t="s">
        <v>0</v>
      </c>
      <c r="I240" s="14" t="s">
        <v>0</v>
      </c>
      <c r="J240" s="14" t="s">
        <v>0</v>
      </c>
      <c r="K240" s="15" t="s">
        <v>0</v>
      </c>
      <c r="L240" s="14" t="s">
        <v>0</v>
      </c>
    </row>
    <row r="241" spans="1:12" ht="14.5" x14ac:dyDescent="0.35">
      <c r="A241" s="45">
        <v>4195</v>
      </c>
      <c r="B241" s="2" t="s">
        <v>707</v>
      </c>
      <c r="C241" s="57" t="s">
        <v>706</v>
      </c>
      <c r="D241" s="1" t="s">
        <v>0</v>
      </c>
      <c r="E241" s="13" t="s">
        <v>0</v>
      </c>
      <c r="F241" s="14" t="s">
        <v>0</v>
      </c>
      <c r="G241" s="14" t="s">
        <v>0</v>
      </c>
      <c r="H241" s="14" t="s">
        <v>0</v>
      </c>
      <c r="I241" s="14" t="s">
        <v>0</v>
      </c>
      <c r="J241" s="14" t="s">
        <v>0</v>
      </c>
      <c r="K241" s="15" t="s">
        <v>0</v>
      </c>
      <c r="L241" s="14" t="s">
        <v>0</v>
      </c>
    </row>
    <row r="242" spans="1:12" ht="14.5" x14ac:dyDescent="0.35">
      <c r="A242" s="45">
        <v>89506</v>
      </c>
      <c r="B242" s="2" t="s">
        <v>705</v>
      </c>
      <c r="C242" s="57" t="s">
        <v>704</v>
      </c>
      <c r="D242" s="1" t="s">
        <v>0</v>
      </c>
      <c r="E242" s="13" t="s">
        <v>0</v>
      </c>
      <c r="F242" s="14" t="s">
        <v>0</v>
      </c>
      <c r="G242" s="14" t="s">
        <v>0</v>
      </c>
      <c r="H242" s="14" t="s">
        <v>0</v>
      </c>
      <c r="I242" s="14" t="s">
        <v>0</v>
      </c>
      <c r="J242" s="14" t="s">
        <v>0</v>
      </c>
      <c r="K242" s="15" t="s">
        <v>0</v>
      </c>
      <c r="L242" s="14" t="s">
        <v>0</v>
      </c>
    </row>
    <row r="243" spans="1:12" ht="14.5" x14ac:dyDescent="0.35">
      <c r="A243" s="45">
        <v>1000979</v>
      </c>
      <c r="B243" s="2" t="s">
        <v>703</v>
      </c>
      <c r="C243" s="57" t="s">
        <v>702</v>
      </c>
      <c r="D243" s="1" t="s">
        <v>0</v>
      </c>
      <c r="E243" s="13" t="s">
        <v>0</v>
      </c>
      <c r="F243" s="14" t="s">
        <v>0</v>
      </c>
      <c r="G243" s="14" t="s">
        <v>0</v>
      </c>
      <c r="H243" s="14" t="s">
        <v>0</v>
      </c>
      <c r="I243" s="14" t="s">
        <v>0</v>
      </c>
      <c r="J243" s="14" t="s">
        <v>0</v>
      </c>
      <c r="K243" s="15" t="s">
        <v>0</v>
      </c>
      <c r="L243" s="14" t="s">
        <v>0</v>
      </c>
    </row>
    <row r="244" spans="1:12" ht="14.5" x14ac:dyDescent="0.35">
      <c r="A244" s="45">
        <v>4303</v>
      </c>
      <c r="B244" s="2" t="s">
        <v>701</v>
      </c>
      <c r="C244" s="57" t="s">
        <v>700</v>
      </c>
      <c r="D244" s="1" t="s">
        <v>0</v>
      </c>
      <c r="E244" s="13" t="s">
        <v>0</v>
      </c>
      <c r="F244" s="14" t="s">
        <v>0</v>
      </c>
      <c r="G244" s="14" t="s">
        <v>0</v>
      </c>
      <c r="H244" s="14" t="s">
        <v>0</v>
      </c>
      <c r="I244" s="14" t="s">
        <v>0</v>
      </c>
      <c r="J244" s="14" t="s">
        <v>0</v>
      </c>
      <c r="K244" s="15" t="s">
        <v>0</v>
      </c>
      <c r="L244" s="14" t="s">
        <v>0</v>
      </c>
    </row>
    <row r="245" spans="1:12" ht="14.5" x14ac:dyDescent="0.35">
      <c r="A245" s="45">
        <v>4505</v>
      </c>
      <c r="B245" s="2" t="s">
        <v>699</v>
      </c>
      <c r="C245" s="57" t="s">
        <v>698</v>
      </c>
      <c r="D245" s="1" t="s">
        <v>0</v>
      </c>
      <c r="E245" s="13" t="s">
        <v>0</v>
      </c>
      <c r="F245" s="14" t="s">
        <v>0</v>
      </c>
      <c r="G245" s="14" t="s">
        <v>0</v>
      </c>
      <c r="H245" s="14" t="s">
        <v>0</v>
      </c>
      <c r="I245" s="14" t="s">
        <v>0</v>
      </c>
      <c r="J245" s="14" t="s">
        <v>0</v>
      </c>
      <c r="K245" s="15" t="s">
        <v>0</v>
      </c>
      <c r="L245" s="14" t="s">
        <v>0</v>
      </c>
    </row>
    <row r="246" spans="1:12" ht="14.5" x14ac:dyDescent="0.35">
      <c r="A246" s="45">
        <v>4157</v>
      </c>
      <c r="B246" s="2" t="s">
        <v>697</v>
      </c>
      <c r="C246" s="57" t="s">
        <v>696</v>
      </c>
      <c r="D246" s="1" t="s">
        <v>0</v>
      </c>
      <c r="E246" s="13" t="s">
        <v>0</v>
      </c>
      <c r="F246" s="14" t="s">
        <v>0</v>
      </c>
      <c r="G246" s="14" t="s">
        <v>0</v>
      </c>
      <c r="H246" s="14" t="s">
        <v>0</v>
      </c>
      <c r="I246" s="14" t="s">
        <v>0</v>
      </c>
      <c r="J246" s="14" t="s">
        <v>0</v>
      </c>
      <c r="K246" s="15" t="s">
        <v>0</v>
      </c>
      <c r="L246" s="14" t="s">
        <v>0</v>
      </c>
    </row>
    <row r="247" spans="1:12" ht="14.5" x14ac:dyDescent="0.35">
      <c r="A247" s="45">
        <v>78997</v>
      </c>
      <c r="B247" s="2" t="s">
        <v>695</v>
      </c>
      <c r="C247" s="57" t="s">
        <v>694</v>
      </c>
      <c r="D247" s="1" t="s">
        <v>0</v>
      </c>
      <c r="E247" s="13" t="s">
        <v>0</v>
      </c>
      <c r="F247" s="14" t="s">
        <v>0</v>
      </c>
      <c r="G247" s="14" t="s">
        <v>0</v>
      </c>
      <c r="H247" s="14" t="s">
        <v>0</v>
      </c>
      <c r="I247" s="14" t="s">
        <v>0</v>
      </c>
      <c r="J247" s="14">
        <v>0.12195121951219512</v>
      </c>
      <c r="K247" s="15" t="s">
        <v>0</v>
      </c>
      <c r="L247" s="14" t="s">
        <v>0</v>
      </c>
    </row>
    <row r="248" spans="1:12" ht="14.5" x14ac:dyDescent="0.35">
      <c r="A248" s="45">
        <v>6372</v>
      </c>
      <c r="B248" s="2" t="s">
        <v>693</v>
      </c>
      <c r="C248" s="57" t="s">
        <v>692</v>
      </c>
      <c r="D248" s="1" t="s">
        <v>0</v>
      </c>
      <c r="E248" s="13" t="s">
        <v>0</v>
      </c>
      <c r="F248" s="14" t="s">
        <v>0</v>
      </c>
      <c r="G248" s="14" t="s">
        <v>0</v>
      </c>
      <c r="H248" s="14" t="s">
        <v>0</v>
      </c>
      <c r="I248" s="14" t="s">
        <v>0</v>
      </c>
      <c r="J248" s="14" t="s">
        <v>0</v>
      </c>
      <c r="K248" s="15" t="s">
        <v>0</v>
      </c>
      <c r="L248" s="14" t="s">
        <v>0</v>
      </c>
    </row>
    <row r="249" spans="1:12" ht="14.5" x14ac:dyDescent="0.35">
      <c r="A249" s="45">
        <v>4332</v>
      </c>
      <c r="B249" s="2" t="s">
        <v>691</v>
      </c>
      <c r="C249" s="57" t="s">
        <v>690</v>
      </c>
      <c r="D249" s="1" t="s">
        <v>0</v>
      </c>
      <c r="E249" s="13" t="s">
        <v>0</v>
      </c>
      <c r="F249" s="14" t="s">
        <v>0</v>
      </c>
      <c r="G249" s="14" t="s">
        <v>0</v>
      </c>
      <c r="H249" s="14" t="s">
        <v>0</v>
      </c>
      <c r="I249" s="14" t="s">
        <v>0</v>
      </c>
      <c r="J249" s="14" t="s">
        <v>0</v>
      </c>
      <c r="K249" s="15" t="s">
        <v>0</v>
      </c>
      <c r="L249" s="14" t="s">
        <v>0</v>
      </c>
    </row>
    <row r="250" spans="1:12" ht="14.5" x14ac:dyDescent="0.35">
      <c r="A250" s="45">
        <v>90884</v>
      </c>
      <c r="B250" s="2" t="s">
        <v>689</v>
      </c>
      <c r="C250" s="57" t="s">
        <v>688</v>
      </c>
      <c r="D250" s="1" t="s">
        <v>0</v>
      </c>
      <c r="E250" s="13" t="s">
        <v>0</v>
      </c>
      <c r="F250" s="14" t="s">
        <v>0</v>
      </c>
      <c r="G250" s="14" t="s">
        <v>0</v>
      </c>
      <c r="H250" s="14" t="s">
        <v>0</v>
      </c>
      <c r="I250" s="14" t="s">
        <v>0</v>
      </c>
      <c r="J250" s="14" t="s">
        <v>0</v>
      </c>
      <c r="K250" s="15" t="s">
        <v>0</v>
      </c>
      <c r="L250" s="14" t="s">
        <v>0</v>
      </c>
    </row>
    <row r="251" spans="1:12" ht="14.5" x14ac:dyDescent="0.35">
      <c r="A251" s="45">
        <v>4238</v>
      </c>
      <c r="B251" s="2" t="s">
        <v>687</v>
      </c>
      <c r="C251" s="57" t="s">
        <v>686</v>
      </c>
      <c r="D251" s="1" t="s">
        <v>0</v>
      </c>
      <c r="E251" s="13" t="s">
        <v>0</v>
      </c>
      <c r="F251" s="14" t="s">
        <v>0</v>
      </c>
      <c r="G251" s="14" t="s">
        <v>0</v>
      </c>
      <c r="H251" s="14" t="s">
        <v>0</v>
      </c>
      <c r="I251" s="14" t="s">
        <v>0</v>
      </c>
      <c r="J251" s="14">
        <v>0.1111111111111111</v>
      </c>
      <c r="K251" s="15" t="s">
        <v>0</v>
      </c>
      <c r="L251" s="14" t="s">
        <v>0</v>
      </c>
    </row>
    <row r="252" spans="1:12" ht="14.5" x14ac:dyDescent="0.35">
      <c r="A252" s="45">
        <v>4239</v>
      </c>
      <c r="B252" s="2" t="s">
        <v>685</v>
      </c>
      <c r="C252" s="57" t="s">
        <v>684</v>
      </c>
      <c r="D252" s="1">
        <v>0.84142394822006472</v>
      </c>
      <c r="E252" s="13" t="s">
        <v>4</v>
      </c>
      <c r="F252" s="14">
        <v>6.0483870967741937E-2</v>
      </c>
      <c r="G252" s="14" t="s">
        <v>3</v>
      </c>
      <c r="H252" s="14">
        <v>0.41666666666666669</v>
      </c>
      <c r="I252" s="14" t="s">
        <v>4</v>
      </c>
      <c r="J252" s="14">
        <v>0.40337581811918705</v>
      </c>
      <c r="K252" s="16">
        <v>34.289194715144511</v>
      </c>
      <c r="L252" s="14" t="str">
        <f>IF(K252&lt;28.13,"Met","Not Met")</f>
        <v>Not Met</v>
      </c>
    </row>
    <row r="253" spans="1:12" ht="14.5" x14ac:dyDescent="0.35">
      <c r="A253" s="45">
        <v>4271</v>
      </c>
      <c r="B253" s="2" t="s">
        <v>683</v>
      </c>
      <c r="C253" s="57" t="s">
        <v>682</v>
      </c>
      <c r="D253" s="1" t="s">
        <v>0</v>
      </c>
      <c r="E253" s="13" t="s">
        <v>0</v>
      </c>
      <c r="F253" s="14" t="s">
        <v>0</v>
      </c>
      <c r="G253" s="14" t="s">
        <v>0</v>
      </c>
      <c r="H253" s="14" t="s">
        <v>0</v>
      </c>
      <c r="I253" s="14" t="s">
        <v>0</v>
      </c>
      <c r="J253" s="14" t="s">
        <v>0</v>
      </c>
      <c r="K253" s="15" t="s">
        <v>0</v>
      </c>
      <c r="L253" s="14" t="s">
        <v>0</v>
      </c>
    </row>
    <row r="254" spans="1:12" ht="14.5" x14ac:dyDescent="0.35">
      <c r="A254" s="45">
        <v>89829</v>
      </c>
      <c r="B254" s="2" t="s">
        <v>681</v>
      </c>
      <c r="C254" s="57" t="s">
        <v>680</v>
      </c>
      <c r="D254" s="1" t="s">
        <v>0</v>
      </c>
      <c r="E254" s="13" t="s">
        <v>0</v>
      </c>
      <c r="F254" s="14" t="s">
        <v>0</v>
      </c>
      <c r="G254" s="14" t="s">
        <v>0</v>
      </c>
      <c r="H254" s="14" t="s">
        <v>0</v>
      </c>
      <c r="I254" s="14" t="s">
        <v>0</v>
      </c>
      <c r="J254" s="14">
        <v>0.82692307692307687</v>
      </c>
      <c r="K254" s="15" t="s">
        <v>0</v>
      </c>
      <c r="L254" s="14" t="s">
        <v>0</v>
      </c>
    </row>
    <row r="255" spans="1:12" ht="14.5" x14ac:dyDescent="0.35">
      <c r="A255" s="45">
        <v>4285</v>
      </c>
      <c r="B255" s="2" t="s">
        <v>679</v>
      </c>
      <c r="C255" s="57" t="s">
        <v>678</v>
      </c>
      <c r="D255" s="1">
        <v>0.52556237218813906</v>
      </c>
      <c r="E255" s="13" t="s">
        <v>4</v>
      </c>
      <c r="F255" s="14">
        <v>2.1459227467811159E-2</v>
      </c>
      <c r="G255" s="14" t="s">
        <v>4</v>
      </c>
      <c r="H255" s="14">
        <v>0.375</v>
      </c>
      <c r="I255" s="14" t="s">
        <v>4</v>
      </c>
      <c r="J255" s="14">
        <v>0.30807911498491453</v>
      </c>
      <c r="K255" s="16">
        <v>28.661988751710339</v>
      </c>
      <c r="L255" s="14" t="str">
        <f>IF(K255&lt;28.13,"Met","Not Met")</f>
        <v>Not Met</v>
      </c>
    </row>
    <row r="256" spans="1:12" ht="14.5" x14ac:dyDescent="0.35">
      <c r="A256" s="45">
        <v>4208</v>
      </c>
      <c r="B256" s="2" t="s">
        <v>677</v>
      </c>
      <c r="C256" s="57" t="s">
        <v>676</v>
      </c>
      <c r="D256" s="1" t="s">
        <v>0</v>
      </c>
      <c r="E256" s="13" t="s">
        <v>0</v>
      </c>
      <c r="F256" s="14" t="s">
        <v>0</v>
      </c>
      <c r="G256" s="14" t="s">
        <v>0</v>
      </c>
      <c r="H256" s="14" t="s">
        <v>0</v>
      </c>
      <c r="I256" s="14" t="s">
        <v>0</v>
      </c>
      <c r="J256" s="14">
        <v>0.2413793103448276</v>
      </c>
      <c r="K256" s="15" t="s">
        <v>0</v>
      </c>
      <c r="L256" s="14" t="s">
        <v>0</v>
      </c>
    </row>
    <row r="257" spans="1:12" ht="14.5" x14ac:dyDescent="0.35">
      <c r="A257" s="45">
        <v>4217</v>
      </c>
      <c r="B257" s="2" t="s">
        <v>675</v>
      </c>
      <c r="C257" s="57" t="s">
        <v>674</v>
      </c>
      <c r="D257" s="1" t="s">
        <v>0</v>
      </c>
      <c r="E257" s="13" t="s">
        <v>0</v>
      </c>
      <c r="F257" s="14" t="s">
        <v>0</v>
      </c>
      <c r="G257" s="14" t="s">
        <v>0</v>
      </c>
      <c r="H257" s="14" t="s">
        <v>0</v>
      </c>
      <c r="I257" s="14" t="s">
        <v>0</v>
      </c>
      <c r="J257" s="14" t="s">
        <v>0</v>
      </c>
      <c r="K257" s="15" t="s">
        <v>0</v>
      </c>
      <c r="L257" s="14" t="s">
        <v>0</v>
      </c>
    </row>
    <row r="258" spans="1:12" ht="14.5" x14ac:dyDescent="0.35">
      <c r="A258" s="45">
        <v>4194</v>
      </c>
      <c r="B258" s="2" t="s">
        <v>673</v>
      </c>
      <c r="C258" s="57" t="s">
        <v>672</v>
      </c>
      <c r="D258" s="1" t="s">
        <v>0</v>
      </c>
      <c r="E258" s="13" t="s">
        <v>0</v>
      </c>
      <c r="F258" s="14" t="s">
        <v>0</v>
      </c>
      <c r="G258" s="14" t="s">
        <v>0</v>
      </c>
      <c r="H258" s="14" t="s">
        <v>0</v>
      </c>
      <c r="I258" s="14" t="s">
        <v>0</v>
      </c>
      <c r="J258" s="14">
        <v>0.18181818181818182</v>
      </c>
      <c r="K258" s="15" t="s">
        <v>0</v>
      </c>
      <c r="L258" s="14" t="s">
        <v>0</v>
      </c>
    </row>
    <row r="259" spans="1:12" ht="14.5" x14ac:dyDescent="0.35">
      <c r="A259" s="45">
        <v>10974</v>
      </c>
      <c r="B259" s="2" t="s">
        <v>671</v>
      </c>
      <c r="C259" s="57" t="s">
        <v>670</v>
      </c>
      <c r="D259" s="1" t="s">
        <v>0</v>
      </c>
      <c r="E259" s="13" t="s">
        <v>0</v>
      </c>
      <c r="F259" s="14" t="s">
        <v>0</v>
      </c>
      <c r="G259" s="14" t="s">
        <v>0</v>
      </c>
      <c r="H259" s="14" t="s">
        <v>0</v>
      </c>
      <c r="I259" s="14" t="s">
        <v>0</v>
      </c>
      <c r="J259" s="14" t="s">
        <v>0</v>
      </c>
      <c r="K259" s="15" t="s">
        <v>0</v>
      </c>
      <c r="L259" s="14" t="s">
        <v>0</v>
      </c>
    </row>
    <row r="260" spans="1:12" ht="14.5" x14ac:dyDescent="0.35">
      <c r="A260" s="45">
        <v>79500</v>
      </c>
      <c r="B260" s="2" t="s">
        <v>669</v>
      </c>
      <c r="C260" s="57" t="s">
        <v>668</v>
      </c>
      <c r="D260" s="1" t="s">
        <v>0</v>
      </c>
      <c r="E260" s="13" t="s">
        <v>0</v>
      </c>
      <c r="F260" s="14" t="s">
        <v>0</v>
      </c>
      <c r="G260" s="14" t="s">
        <v>0</v>
      </c>
      <c r="H260" s="14" t="s">
        <v>0</v>
      </c>
      <c r="I260" s="14" t="s">
        <v>0</v>
      </c>
      <c r="J260" s="14" t="s">
        <v>0</v>
      </c>
      <c r="K260" s="15" t="s">
        <v>0</v>
      </c>
      <c r="L260" s="14" t="s">
        <v>0</v>
      </c>
    </row>
    <row r="261" spans="1:12" ht="14.5" x14ac:dyDescent="0.35">
      <c r="A261" s="45">
        <v>6369</v>
      </c>
      <c r="B261" s="2" t="s">
        <v>667</v>
      </c>
      <c r="C261" s="57" t="s">
        <v>666</v>
      </c>
      <c r="D261" s="1" t="s">
        <v>0</v>
      </c>
      <c r="E261" s="13" t="s">
        <v>0</v>
      </c>
      <c r="F261" s="14" t="s">
        <v>0</v>
      </c>
      <c r="G261" s="14" t="s">
        <v>0</v>
      </c>
      <c r="H261" s="14" t="s">
        <v>0</v>
      </c>
      <c r="I261" s="14" t="s">
        <v>0</v>
      </c>
      <c r="J261" s="14">
        <v>5.2631578947368418E-2</v>
      </c>
      <c r="K261" s="15" t="s">
        <v>0</v>
      </c>
      <c r="L261" s="14" t="s">
        <v>0</v>
      </c>
    </row>
    <row r="262" spans="1:12" ht="14.5" x14ac:dyDescent="0.35">
      <c r="A262" s="45">
        <v>4371</v>
      </c>
      <c r="B262" s="2" t="s">
        <v>665</v>
      </c>
      <c r="C262" s="57" t="s">
        <v>664</v>
      </c>
      <c r="D262" s="1" t="s">
        <v>0</v>
      </c>
      <c r="E262" s="13" t="s">
        <v>0</v>
      </c>
      <c r="F262" s="14" t="s">
        <v>0</v>
      </c>
      <c r="G262" s="14" t="s">
        <v>0</v>
      </c>
      <c r="H262" s="14" t="s">
        <v>0</v>
      </c>
      <c r="I262" s="14" t="s">
        <v>0</v>
      </c>
      <c r="J262" s="14" t="s">
        <v>0</v>
      </c>
      <c r="K262" s="15" t="s">
        <v>0</v>
      </c>
      <c r="L262" s="14" t="s">
        <v>0</v>
      </c>
    </row>
    <row r="263" spans="1:12" ht="14.5" x14ac:dyDescent="0.35">
      <c r="A263" s="45">
        <v>90906</v>
      </c>
      <c r="B263" s="2" t="s">
        <v>663</v>
      </c>
      <c r="C263" s="57" t="s">
        <v>662</v>
      </c>
      <c r="D263" s="1" t="s">
        <v>0</v>
      </c>
      <c r="E263" s="13" t="s">
        <v>0</v>
      </c>
      <c r="F263" s="14" t="s">
        <v>0</v>
      </c>
      <c r="G263" s="14" t="s">
        <v>0</v>
      </c>
      <c r="H263" s="14" t="s">
        <v>0</v>
      </c>
      <c r="I263" s="14" t="s">
        <v>0</v>
      </c>
      <c r="J263" s="14" t="s">
        <v>0</v>
      </c>
      <c r="K263" s="15" t="s">
        <v>0</v>
      </c>
      <c r="L263" s="14" t="s">
        <v>0</v>
      </c>
    </row>
    <row r="264" spans="1:12" ht="14.5" x14ac:dyDescent="0.35">
      <c r="A264" s="45">
        <v>79081</v>
      </c>
      <c r="B264" s="2" t="s">
        <v>661</v>
      </c>
      <c r="C264" s="57" t="s">
        <v>660</v>
      </c>
      <c r="D264" s="1" t="s">
        <v>0</v>
      </c>
      <c r="E264" s="13" t="s">
        <v>0</v>
      </c>
      <c r="F264" s="14" t="s">
        <v>0</v>
      </c>
      <c r="G264" s="14" t="s">
        <v>0</v>
      </c>
      <c r="H264" s="14" t="s">
        <v>0</v>
      </c>
      <c r="I264" s="14" t="s">
        <v>0</v>
      </c>
      <c r="J264" s="14" t="s">
        <v>0</v>
      </c>
      <c r="K264" s="15" t="s">
        <v>0</v>
      </c>
      <c r="L264" s="14" t="s">
        <v>0</v>
      </c>
    </row>
    <row r="265" spans="1:12" ht="14.5" x14ac:dyDescent="0.35">
      <c r="A265" s="45">
        <v>79501</v>
      </c>
      <c r="B265" s="2" t="s">
        <v>659</v>
      </c>
      <c r="C265" s="57" t="s">
        <v>658</v>
      </c>
      <c r="D265" s="1" t="s">
        <v>0</v>
      </c>
      <c r="E265" s="13" t="s">
        <v>0</v>
      </c>
      <c r="F265" s="14" t="s">
        <v>0</v>
      </c>
      <c r="G265" s="14" t="s">
        <v>0</v>
      </c>
      <c r="H265" s="14" t="s">
        <v>0</v>
      </c>
      <c r="I265" s="14" t="s">
        <v>0</v>
      </c>
      <c r="J265" s="14">
        <v>9.6385542168674704E-2</v>
      </c>
      <c r="K265" s="15" t="s">
        <v>0</v>
      </c>
      <c r="L265" s="14" t="s">
        <v>0</v>
      </c>
    </row>
    <row r="266" spans="1:12" ht="14.5" x14ac:dyDescent="0.35">
      <c r="A266" s="45">
        <v>4212</v>
      </c>
      <c r="B266" s="2" t="s">
        <v>657</v>
      </c>
      <c r="C266" s="57" t="s">
        <v>656</v>
      </c>
      <c r="D266" s="1" t="s">
        <v>0</v>
      </c>
      <c r="E266" s="13" t="s">
        <v>0</v>
      </c>
      <c r="F266" s="14" t="s">
        <v>0</v>
      </c>
      <c r="G266" s="14" t="s">
        <v>0</v>
      </c>
      <c r="H266" s="14" t="s">
        <v>0</v>
      </c>
      <c r="I266" s="14" t="s">
        <v>0</v>
      </c>
      <c r="J266" s="14">
        <v>0.17142857142857143</v>
      </c>
      <c r="K266" s="15" t="s">
        <v>0</v>
      </c>
      <c r="L266" s="14" t="s">
        <v>0</v>
      </c>
    </row>
    <row r="267" spans="1:12" ht="14.5" x14ac:dyDescent="0.35">
      <c r="A267" s="45">
        <v>4392</v>
      </c>
      <c r="B267" s="2" t="s">
        <v>655</v>
      </c>
      <c r="C267" s="57" t="s">
        <v>654</v>
      </c>
      <c r="D267" s="1" t="s">
        <v>0</v>
      </c>
      <c r="E267" s="13" t="s">
        <v>0</v>
      </c>
      <c r="F267" s="14" t="s">
        <v>0</v>
      </c>
      <c r="G267" s="14" t="s">
        <v>0</v>
      </c>
      <c r="H267" s="14" t="s">
        <v>0</v>
      </c>
      <c r="I267" s="14" t="s">
        <v>0</v>
      </c>
      <c r="J267" s="14">
        <v>0.37931034482758619</v>
      </c>
      <c r="K267" s="15" t="s">
        <v>0</v>
      </c>
      <c r="L267" s="14" t="s">
        <v>0</v>
      </c>
    </row>
    <row r="268" spans="1:12" ht="14.5" x14ac:dyDescent="0.35">
      <c r="A268" s="45">
        <v>92519</v>
      </c>
      <c r="B268" s="2" t="s">
        <v>653</v>
      </c>
      <c r="C268" s="57" t="s">
        <v>652</v>
      </c>
      <c r="D268" s="1" t="s">
        <v>0</v>
      </c>
      <c r="E268" s="13" t="s">
        <v>0</v>
      </c>
      <c r="F268" s="14" t="s">
        <v>0</v>
      </c>
      <c r="G268" s="14" t="s">
        <v>0</v>
      </c>
      <c r="H268" s="14" t="s">
        <v>0</v>
      </c>
      <c r="I268" s="14" t="s">
        <v>0</v>
      </c>
      <c r="J268" s="14">
        <v>0.6428571428571429</v>
      </c>
      <c r="K268" s="15" t="s">
        <v>0</v>
      </c>
      <c r="L268" s="14" t="s">
        <v>0</v>
      </c>
    </row>
    <row r="269" spans="1:12" ht="14.5" x14ac:dyDescent="0.35">
      <c r="A269" s="45">
        <v>92520</v>
      </c>
      <c r="B269" s="2" t="s">
        <v>651</v>
      </c>
      <c r="C269" s="57" t="s">
        <v>650</v>
      </c>
      <c r="D269" s="1" t="s">
        <v>0</v>
      </c>
      <c r="E269" s="13" t="s">
        <v>0</v>
      </c>
      <c r="F269" s="14" t="s">
        <v>0</v>
      </c>
      <c r="G269" s="14" t="s">
        <v>0</v>
      </c>
      <c r="H269" s="14" t="s">
        <v>0</v>
      </c>
      <c r="I269" s="14" t="s">
        <v>0</v>
      </c>
      <c r="J269" s="14">
        <v>0.1875</v>
      </c>
      <c r="K269" s="15" t="s">
        <v>0</v>
      </c>
      <c r="L269" s="14" t="s">
        <v>0</v>
      </c>
    </row>
    <row r="270" spans="1:12" ht="14.5" x14ac:dyDescent="0.35">
      <c r="A270" s="45">
        <v>4336</v>
      </c>
      <c r="B270" s="2" t="s">
        <v>649</v>
      </c>
      <c r="C270" s="57" t="s">
        <v>648</v>
      </c>
      <c r="D270" s="1">
        <v>0.91666666666666663</v>
      </c>
      <c r="E270" s="13" t="s">
        <v>4</v>
      </c>
      <c r="F270" s="14">
        <v>9.0909090909090912E-2</v>
      </c>
      <c r="G270" s="14" t="s">
        <v>3</v>
      </c>
      <c r="H270" s="14" t="s">
        <v>0</v>
      </c>
      <c r="I270" s="14" t="s">
        <v>0</v>
      </c>
      <c r="J270" s="14">
        <v>0.67307692307692313</v>
      </c>
      <c r="K270" s="16">
        <v>58.21678321678322</v>
      </c>
      <c r="L270" s="14" t="str">
        <f>IF(K270&lt;28.13,"Met","Not Met")</f>
        <v>Not Met</v>
      </c>
    </row>
    <row r="271" spans="1:12" ht="14.5" x14ac:dyDescent="0.35">
      <c r="A271" s="45">
        <v>81076</v>
      </c>
      <c r="B271" s="2" t="s">
        <v>647</v>
      </c>
      <c r="C271" s="57" t="s">
        <v>646</v>
      </c>
      <c r="D271" s="1" t="s">
        <v>0</v>
      </c>
      <c r="E271" s="13" t="s">
        <v>0</v>
      </c>
      <c r="F271" s="14" t="s">
        <v>0</v>
      </c>
      <c r="G271" s="14" t="s">
        <v>0</v>
      </c>
      <c r="H271" s="14" t="s">
        <v>0</v>
      </c>
      <c r="I271" s="14" t="s">
        <v>0</v>
      </c>
      <c r="J271" s="14" t="s">
        <v>0</v>
      </c>
      <c r="K271" s="15" t="s">
        <v>0</v>
      </c>
      <c r="L271" s="14" t="s">
        <v>0</v>
      </c>
    </row>
    <row r="272" spans="1:12" ht="14.5" x14ac:dyDescent="0.35">
      <c r="A272" s="45">
        <v>4426</v>
      </c>
      <c r="B272" s="2" t="s">
        <v>645</v>
      </c>
      <c r="C272" s="57" t="s">
        <v>644</v>
      </c>
      <c r="D272" s="1" t="s">
        <v>0</v>
      </c>
      <c r="E272" s="13" t="s">
        <v>0</v>
      </c>
      <c r="F272" s="14" t="s">
        <v>0</v>
      </c>
      <c r="G272" s="14" t="s">
        <v>0</v>
      </c>
      <c r="H272" s="14" t="s">
        <v>0</v>
      </c>
      <c r="I272" s="14" t="s">
        <v>0</v>
      </c>
      <c r="J272" s="14" t="s">
        <v>0</v>
      </c>
      <c r="K272" s="15" t="s">
        <v>0</v>
      </c>
      <c r="L272" s="14" t="s">
        <v>0</v>
      </c>
    </row>
    <row r="273" spans="1:12" ht="14.5" x14ac:dyDescent="0.35">
      <c r="A273" s="45">
        <v>79061</v>
      </c>
      <c r="B273" s="2" t="s">
        <v>643</v>
      </c>
      <c r="C273" s="57" t="s">
        <v>642</v>
      </c>
      <c r="D273" s="1" t="s">
        <v>0</v>
      </c>
      <c r="E273" s="13" t="s">
        <v>0</v>
      </c>
      <c r="F273" s="14" t="s">
        <v>0</v>
      </c>
      <c r="G273" s="14" t="s">
        <v>0</v>
      </c>
      <c r="H273" s="14" t="s">
        <v>0</v>
      </c>
      <c r="I273" s="14" t="s">
        <v>0</v>
      </c>
      <c r="J273" s="14" t="s">
        <v>0</v>
      </c>
      <c r="K273" s="15" t="s">
        <v>0</v>
      </c>
      <c r="L273" s="14" t="s">
        <v>0</v>
      </c>
    </row>
    <row r="274" spans="1:12" ht="14.5" x14ac:dyDescent="0.35">
      <c r="A274" s="45">
        <v>92982</v>
      </c>
      <c r="B274" s="2" t="s">
        <v>641</v>
      </c>
      <c r="C274" s="57" t="s">
        <v>640</v>
      </c>
      <c r="D274" s="1">
        <v>0.81818181818181823</v>
      </c>
      <c r="E274" s="13" t="s">
        <v>4</v>
      </c>
      <c r="F274" s="14" t="s">
        <v>0</v>
      </c>
      <c r="G274" s="14" t="s">
        <v>0</v>
      </c>
      <c r="H274" s="14" t="s">
        <v>0</v>
      </c>
      <c r="I274" s="14" t="s">
        <v>0</v>
      </c>
      <c r="J274" s="14">
        <v>0.42201834862385323</v>
      </c>
      <c r="K274" s="15" t="s">
        <v>0</v>
      </c>
      <c r="L274" s="14" t="s">
        <v>0</v>
      </c>
    </row>
    <row r="275" spans="1:12" ht="14.5" x14ac:dyDescent="0.35">
      <c r="A275" s="45">
        <v>4248</v>
      </c>
      <c r="B275" s="2" t="s">
        <v>639</v>
      </c>
      <c r="C275" s="57" t="s">
        <v>638</v>
      </c>
      <c r="D275" s="1">
        <v>0.79166666666666663</v>
      </c>
      <c r="E275" s="13" t="s">
        <v>4</v>
      </c>
      <c r="F275" s="14">
        <v>0.12121212121212122</v>
      </c>
      <c r="G275" s="14" t="s">
        <v>3</v>
      </c>
      <c r="H275" s="14">
        <v>0.66666666666666663</v>
      </c>
      <c r="I275" s="14" t="s">
        <v>3</v>
      </c>
      <c r="J275" s="14">
        <v>0.45766590389016021</v>
      </c>
      <c r="K275" s="16">
        <v>33.645378267803899</v>
      </c>
      <c r="L275" s="14" t="str">
        <f>IF(K275&lt;28.13,"Met","Not Met")</f>
        <v>Not Met</v>
      </c>
    </row>
    <row r="276" spans="1:12" ht="14.5" x14ac:dyDescent="0.35">
      <c r="A276" s="45">
        <v>91275</v>
      </c>
      <c r="B276" s="2" t="s">
        <v>637</v>
      </c>
      <c r="C276" s="57" t="s">
        <v>636</v>
      </c>
      <c r="D276" s="1" t="s">
        <v>0</v>
      </c>
      <c r="E276" s="13" t="s">
        <v>0</v>
      </c>
      <c r="F276" s="14" t="s">
        <v>0</v>
      </c>
      <c r="G276" s="14" t="s">
        <v>0</v>
      </c>
      <c r="H276" s="14" t="s">
        <v>0</v>
      </c>
      <c r="I276" s="14" t="s">
        <v>0</v>
      </c>
      <c r="J276" s="14" t="s">
        <v>0</v>
      </c>
      <c r="K276" s="15" t="s">
        <v>0</v>
      </c>
      <c r="L276" s="14" t="s">
        <v>0</v>
      </c>
    </row>
    <row r="277" spans="1:12" ht="14.5" x14ac:dyDescent="0.35">
      <c r="A277" s="45">
        <v>4389</v>
      </c>
      <c r="B277" s="2" t="s">
        <v>635</v>
      </c>
      <c r="C277" s="57" t="s">
        <v>634</v>
      </c>
      <c r="D277" s="1">
        <v>0.8</v>
      </c>
      <c r="E277" s="13" t="s">
        <v>4</v>
      </c>
      <c r="F277" s="14" t="s">
        <v>1197</v>
      </c>
      <c r="G277" s="14" t="s">
        <v>4</v>
      </c>
      <c r="H277" s="14" t="s">
        <v>0</v>
      </c>
      <c r="I277" s="14" t="s">
        <v>0</v>
      </c>
      <c r="J277" s="14">
        <v>0.1981981981981982</v>
      </c>
      <c r="K277" s="16">
        <v>19.81981981981982</v>
      </c>
      <c r="L277" s="14" t="str">
        <f>IF(K277&lt;28.13,"Met","Not Met")</f>
        <v>Met</v>
      </c>
    </row>
    <row r="278" spans="1:12" ht="14.5" x14ac:dyDescent="0.35">
      <c r="A278" s="45">
        <v>79264</v>
      </c>
      <c r="B278" s="2" t="s">
        <v>633</v>
      </c>
      <c r="C278" s="57" t="s">
        <v>631</v>
      </c>
      <c r="D278" s="1" t="s">
        <v>0</v>
      </c>
      <c r="E278" s="13" t="s">
        <v>0</v>
      </c>
      <c r="F278" s="14" t="s">
        <v>0</v>
      </c>
      <c r="G278" s="14" t="s">
        <v>0</v>
      </c>
      <c r="H278" s="14" t="s">
        <v>0</v>
      </c>
      <c r="I278" s="14" t="s">
        <v>0</v>
      </c>
      <c r="J278" s="14">
        <v>0.65625</v>
      </c>
      <c r="K278" s="15" t="s">
        <v>0</v>
      </c>
      <c r="L278" s="14" t="s">
        <v>0</v>
      </c>
    </row>
    <row r="279" spans="1:12" ht="14.5" x14ac:dyDescent="0.35">
      <c r="A279" s="45">
        <v>92620</v>
      </c>
      <c r="B279" s="2" t="s">
        <v>632</v>
      </c>
      <c r="C279" s="57" t="s">
        <v>631</v>
      </c>
      <c r="D279" s="1" t="s">
        <v>0</v>
      </c>
      <c r="E279" s="13" t="s">
        <v>0</v>
      </c>
      <c r="F279" s="14" t="s">
        <v>0</v>
      </c>
      <c r="G279" s="14" t="s">
        <v>0</v>
      </c>
      <c r="H279" s="14" t="s">
        <v>0</v>
      </c>
      <c r="I279" s="14" t="s">
        <v>0</v>
      </c>
      <c r="J279" s="14" t="s">
        <v>0</v>
      </c>
      <c r="K279" s="15" t="s">
        <v>0</v>
      </c>
      <c r="L279" s="14" t="s">
        <v>0</v>
      </c>
    </row>
    <row r="280" spans="1:12" ht="14.5" x14ac:dyDescent="0.35">
      <c r="A280" s="45">
        <v>4337</v>
      </c>
      <c r="B280" s="2" t="s">
        <v>630</v>
      </c>
      <c r="C280" s="57" t="s">
        <v>629</v>
      </c>
      <c r="D280" s="1" t="s">
        <v>0</v>
      </c>
      <c r="E280" s="13" t="s">
        <v>0</v>
      </c>
      <c r="F280" s="14" t="s">
        <v>0</v>
      </c>
      <c r="G280" s="14" t="s">
        <v>0</v>
      </c>
      <c r="H280" s="14" t="s">
        <v>0</v>
      </c>
      <c r="I280" s="14" t="s">
        <v>0</v>
      </c>
      <c r="J280" s="14">
        <v>0.22222222222222221</v>
      </c>
      <c r="K280" s="15" t="s">
        <v>0</v>
      </c>
      <c r="L280" s="14" t="s">
        <v>0</v>
      </c>
    </row>
    <row r="281" spans="1:12" ht="14.5" x14ac:dyDescent="0.35">
      <c r="A281" s="45">
        <v>4469</v>
      </c>
      <c r="B281" s="2" t="s">
        <v>628</v>
      </c>
      <c r="C281" s="57" t="s">
        <v>627</v>
      </c>
      <c r="D281" s="1">
        <v>0.90909090909090906</v>
      </c>
      <c r="E281" s="13" t="s">
        <v>4</v>
      </c>
      <c r="F281" s="14">
        <v>2.3255813953488372E-2</v>
      </c>
      <c r="G281" s="14" t="s">
        <v>4</v>
      </c>
      <c r="H281" s="14" t="s">
        <v>0</v>
      </c>
      <c r="I281" s="14" t="s">
        <v>0</v>
      </c>
      <c r="J281" s="14">
        <v>0.26704545454545453</v>
      </c>
      <c r="K281" s="16">
        <v>24.378964059196619</v>
      </c>
      <c r="L281" s="14" t="str">
        <f>IF(K281&lt;28.13,"Met","Not Met")</f>
        <v>Met</v>
      </c>
    </row>
    <row r="282" spans="1:12" ht="14.5" x14ac:dyDescent="0.35">
      <c r="A282" s="45">
        <v>4502</v>
      </c>
      <c r="B282" s="2" t="s">
        <v>626</v>
      </c>
      <c r="C282" s="57" t="s">
        <v>625</v>
      </c>
      <c r="D282" s="1" t="s">
        <v>0</v>
      </c>
      <c r="E282" s="13" t="s">
        <v>0</v>
      </c>
      <c r="F282" s="14" t="s">
        <v>0</v>
      </c>
      <c r="G282" s="14" t="s">
        <v>0</v>
      </c>
      <c r="H282" s="14" t="s">
        <v>0</v>
      </c>
      <c r="I282" s="14" t="s">
        <v>0</v>
      </c>
      <c r="J282" s="14" t="s">
        <v>0</v>
      </c>
      <c r="K282" s="15" t="s">
        <v>0</v>
      </c>
      <c r="L282" s="14" t="s">
        <v>0</v>
      </c>
    </row>
    <row r="283" spans="1:12" ht="14.5" x14ac:dyDescent="0.35">
      <c r="A283" s="45">
        <v>89784</v>
      </c>
      <c r="B283" s="2" t="s">
        <v>624</v>
      </c>
      <c r="C283" s="57" t="s">
        <v>623</v>
      </c>
      <c r="D283" s="1" t="s">
        <v>0</v>
      </c>
      <c r="E283" s="13" t="s">
        <v>0</v>
      </c>
      <c r="F283" s="14" t="s">
        <v>0</v>
      </c>
      <c r="G283" s="14" t="s">
        <v>0</v>
      </c>
      <c r="H283" s="14" t="s">
        <v>0</v>
      </c>
      <c r="I283" s="14" t="s">
        <v>0</v>
      </c>
      <c r="J283" s="14" t="s">
        <v>0</v>
      </c>
      <c r="K283" s="15" t="s">
        <v>0</v>
      </c>
      <c r="L283" s="14" t="s">
        <v>0</v>
      </c>
    </row>
    <row r="284" spans="1:12" ht="14.5" x14ac:dyDescent="0.35">
      <c r="A284" s="45">
        <v>90162</v>
      </c>
      <c r="B284" s="2" t="s">
        <v>622</v>
      </c>
      <c r="C284" s="57" t="s">
        <v>621</v>
      </c>
      <c r="D284" s="1" t="s">
        <v>0</v>
      </c>
      <c r="E284" s="13" t="s">
        <v>0</v>
      </c>
      <c r="F284" s="14" t="s">
        <v>0</v>
      </c>
      <c r="G284" s="14" t="s">
        <v>0</v>
      </c>
      <c r="H284" s="14" t="s">
        <v>0</v>
      </c>
      <c r="I284" s="14" t="s">
        <v>0</v>
      </c>
      <c r="J284" s="14" t="s">
        <v>0</v>
      </c>
      <c r="K284" s="15" t="s">
        <v>0</v>
      </c>
      <c r="L284" s="14" t="s">
        <v>0</v>
      </c>
    </row>
    <row r="285" spans="1:12" ht="14.5" x14ac:dyDescent="0.35">
      <c r="A285" s="45">
        <v>88365</v>
      </c>
      <c r="B285" s="2" t="s">
        <v>620</v>
      </c>
      <c r="C285" s="57" t="s">
        <v>619</v>
      </c>
      <c r="D285" s="1" t="s">
        <v>0</v>
      </c>
      <c r="E285" s="13" t="s">
        <v>0</v>
      </c>
      <c r="F285" s="14" t="s">
        <v>0</v>
      </c>
      <c r="G285" s="14" t="s">
        <v>0</v>
      </c>
      <c r="H285" s="14" t="s">
        <v>0</v>
      </c>
      <c r="I285" s="14" t="s">
        <v>0</v>
      </c>
      <c r="J285" s="14" t="s">
        <v>0</v>
      </c>
      <c r="K285" s="15" t="s">
        <v>0</v>
      </c>
      <c r="L285" s="14" t="s">
        <v>0</v>
      </c>
    </row>
    <row r="286" spans="1:12" ht="14.5" x14ac:dyDescent="0.35">
      <c r="A286" s="45">
        <v>88367</v>
      </c>
      <c r="B286" s="2" t="s">
        <v>618</v>
      </c>
      <c r="C286" s="57" t="s">
        <v>617</v>
      </c>
      <c r="D286" s="1" t="s">
        <v>0</v>
      </c>
      <c r="E286" s="13" t="s">
        <v>0</v>
      </c>
      <c r="F286" s="14" t="s">
        <v>0</v>
      </c>
      <c r="G286" s="14" t="s">
        <v>0</v>
      </c>
      <c r="H286" s="14" t="s">
        <v>0</v>
      </c>
      <c r="I286" s="14" t="s">
        <v>0</v>
      </c>
      <c r="J286" s="14" t="s">
        <v>0</v>
      </c>
      <c r="K286" s="15" t="s">
        <v>0</v>
      </c>
      <c r="L286" s="14" t="s">
        <v>0</v>
      </c>
    </row>
    <row r="287" spans="1:12" ht="14.5" x14ac:dyDescent="0.35">
      <c r="A287" s="45">
        <v>89786</v>
      </c>
      <c r="B287" s="2" t="s">
        <v>616</v>
      </c>
      <c r="C287" s="57" t="s">
        <v>615</v>
      </c>
      <c r="D287" s="1" t="s">
        <v>0</v>
      </c>
      <c r="E287" s="13" t="s">
        <v>0</v>
      </c>
      <c r="F287" s="14" t="s">
        <v>0</v>
      </c>
      <c r="G287" s="14" t="s">
        <v>0</v>
      </c>
      <c r="H287" s="14" t="s">
        <v>0</v>
      </c>
      <c r="I287" s="14" t="s">
        <v>0</v>
      </c>
      <c r="J287" s="14" t="s">
        <v>0</v>
      </c>
      <c r="K287" s="15" t="s">
        <v>0</v>
      </c>
      <c r="L287" s="14" t="s">
        <v>0</v>
      </c>
    </row>
    <row r="288" spans="1:12" ht="14.5" x14ac:dyDescent="0.35">
      <c r="A288" s="45">
        <v>89563</v>
      </c>
      <c r="B288" s="2" t="s">
        <v>614</v>
      </c>
      <c r="C288" s="57" t="s">
        <v>613</v>
      </c>
      <c r="D288" s="1" t="s">
        <v>0</v>
      </c>
      <c r="E288" s="13" t="s">
        <v>0</v>
      </c>
      <c r="F288" s="14" t="s">
        <v>0</v>
      </c>
      <c r="G288" s="14" t="s">
        <v>0</v>
      </c>
      <c r="H288" s="14" t="s">
        <v>0</v>
      </c>
      <c r="I288" s="14" t="s">
        <v>0</v>
      </c>
      <c r="J288" s="14" t="s">
        <v>0</v>
      </c>
      <c r="K288" s="15" t="s">
        <v>0</v>
      </c>
      <c r="L288" s="14" t="s">
        <v>0</v>
      </c>
    </row>
    <row r="289" spans="1:12" ht="14.5" x14ac:dyDescent="0.35">
      <c r="A289" s="45">
        <v>88369</v>
      </c>
      <c r="B289" s="2" t="s">
        <v>612</v>
      </c>
      <c r="C289" s="57" t="s">
        <v>611</v>
      </c>
      <c r="D289" s="1" t="s">
        <v>0</v>
      </c>
      <c r="E289" s="13" t="s">
        <v>0</v>
      </c>
      <c r="F289" s="14" t="s">
        <v>0</v>
      </c>
      <c r="G289" s="14" t="s">
        <v>0</v>
      </c>
      <c r="H289" s="14" t="s">
        <v>0</v>
      </c>
      <c r="I289" s="14" t="s">
        <v>0</v>
      </c>
      <c r="J289" s="14" t="s">
        <v>0</v>
      </c>
      <c r="K289" s="15" t="s">
        <v>0</v>
      </c>
      <c r="L289" s="14" t="s">
        <v>0</v>
      </c>
    </row>
    <row r="290" spans="1:12" ht="14.5" x14ac:dyDescent="0.35">
      <c r="A290" s="45">
        <v>88372</v>
      </c>
      <c r="B290" s="2" t="s">
        <v>610</v>
      </c>
      <c r="C290" s="57" t="s">
        <v>609</v>
      </c>
      <c r="D290" s="1" t="s">
        <v>0</v>
      </c>
      <c r="E290" s="13" t="s">
        <v>0</v>
      </c>
      <c r="F290" s="14" t="s">
        <v>0</v>
      </c>
      <c r="G290" s="14" t="s">
        <v>0</v>
      </c>
      <c r="H290" s="14" t="s">
        <v>0</v>
      </c>
      <c r="I290" s="14" t="s">
        <v>0</v>
      </c>
      <c r="J290" s="14" t="s">
        <v>0</v>
      </c>
      <c r="K290" s="15" t="s">
        <v>0</v>
      </c>
      <c r="L290" s="14" t="s">
        <v>0</v>
      </c>
    </row>
    <row r="291" spans="1:12" ht="14.5" x14ac:dyDescent="0.35">
      <c r="A291" s="45">
        <v>90034</v>
      </c>
      <c r="B291" s="2" t="s">
        <v>608</v>
      </c>
      <c r="C291" s="57" t="s">
        <v>607</v>
      </c>
      <c r="D291" s="1" t="s">
        <v>0</v>
      </c>
      <c r="E291" s="13" t="s">
        <v>0</v>
      </c>
      <c r="F291" s="14" t="s">
        <v>0</v>
      </c>
      <c r="G291" s="14" t="s">
        <v>0</v>
      </c>
      <c r="H291" s="14" t="s">
        <v>0</v>
      </c>
      <c r="I291" s="14" t="s">
        <v>0</v>
      </c>
      <c r="J291" s="14">
        <v>0.10344827586206896</v>
      </c>
      <c r="K291" s="15" t="s">
        <v>0</v>
      </c>
      <c r="L291" s="14" t="s">
        <v>0</v>
      </c>
    </row>
    <row r="292" spans="1:12" ht="14.5" x14ac:dyDescent="0.35">
      <c r="A292" s="45">
        <v>89788</v>
      </c>
      <c r="B292" s="2" t="s">
        <v>606</v>
      </c>
      <c r="C292" s="57" t="s">
        <v>605</v>
      </c>
      <c r="D292" s="1" t="s">
        <v>0</v>
      </c>
      <c r="E292" s="13" t="s">
        <v>0</v>
      </c>
      <c r="F292" s="14" t="s">
        <v>0</v>
      </c>
      <c r="G292" s="14" t="s">
        <v>0</v>
      </c>
      <c r="H292" s="14" t="s">
        <v>0</v>
      </c>
      <c r="I292" s="14" t="s">
        <v>0</v>
      </c>
      <c r="J292" s="14">
        <v>0.30379746835443039</v>
      </c>
      <c r="K292" s="15" t="s">
        <v>0</v>
      </c>
      <c r="L292" s="14" t="s">
        <v>0</v>
      </c>
    </row>
    <row r="293" spans="1:12" ht="14.5" x14ac:dyDescent="0.35">
      <c r="A293" s="45">
        <v>89790</v>
      </c>
      <c r="B293" s="2" t="s">
        <v>604</v>
      </c>
      <c r="C293" s="57" t="s">
        <v>603</v>
      </c>
      <c r="D293" s="1">
        <v>0.93333333333333335</v>
      </c>
      <c r="E293" s="13" t="s">
        <v>4</v>
      </c>
      <c r="F293" s="14" t="s">
        <v>1197</v>
      </c>
      <c r="G293" s="14" t="s">
        <v>4</v>
      </c>
      <c r="H293" s="14" t="s">
        <v>0</v>
      </c>
      <c r="I293" s="14" t="s">
        <v>0</v>
      </c>
      <c r="J293" s="14">
        <v>0.27142857142857141</v>
      </c>
      <c r="K293" s="16">
        <v>27.142857142857142</v>
      </c>
      <c r="L293" s="14" t="str">
        <f>IF(K293&lt;28.13,"Met","Not Met")</f>
        <v>Met</v>
      </c>
    </row>
    <row r="294" spans="1:12" ht="14.5" x14ac:dyDescent="0.35">
      <c r="A294" s="45">
        <v>90160</v>
      </c>
      <c r="B294" s="2" t="s">
        <v>602</v>
      </c>
      <c r="C294" s="57" t="s">
        <v>601</v>
      </c>
      <c r="D294" s="1" t="s">
        <v>0</v>
      </c>
      <c r="E294" s="13" t="s">
        <v>0</v>
      </c>
      <c r="F294" s="14" t="s">
        <v>0</v>
      </c>
      <c r="G294" s="14" t="s">
        <v>0</v>
      </c>
      <c r="H294" s="14" t="s">
        <v>0</v>
      </c>
      <c r="I294" s="14" t="s">
        <v>0</v>
      </c>
      <c r="J294" s="14" t="s">
        <v>0</v>
      </c>
      <c r="K294" s="15" t="s">
        <v>0</v>
      </c>
      <c r="L294" s="14" t="s">
        <v>0</v>
      </c>
    </row>
    <row r="295" spans="1:12" ht="14.5" x14ac:dyDescent="0.35">
      <c r="A295" s="45">
        <v>91326</v>
      </c>
      <c r="B295" s="2" t="s">
        <v>600</v>
      </c>
      <c r="C295" s="57" t="s">
        <v>599</v>
      </c>
      <c r="D295" s="1" t="s">
        <v>0</v>
      </c>
      <c r="E295" s="13" t="s">
        <v>0</v>
      </c>
      <c r="F295" s="14" t="s">
        <v>0</v>
      </c>
      <c r="G295" s="14" t="s">
        <v>0</v>
      </c>
      <c r="H295" s="14" t="s">
        <v>0</v>
      </c>
      <c r="I295" s="14" t="s">
        <v>0</v>
      </c>
      <c r="J295" s="14" t="s">
        <v>0</v>
      </c>
      <c r="K295" s="15" t="s">
        <v>0</v>
      </c>
      <c r="L295" s="14" t="s">
        <v>0</v>
      </c>
    </row>
    <row r="296" spans="1:12" ht="14.5" x14ac:dyDescent="0.35">
      <c r="A296" s="45">
        <v>90876</v>
      </c>
      <c r="B296" s="2" t="s">
        <v>598</v>
      </c>
      <c r="C296" s="57" t="s">
        <v>597</v>
      </c>
      <c r="D296" s="1" t="s">
        <v>0</v>
      </c>
      <c r="E296" s="13" t="s">
        <v>0</v>
      </c>
      <c r="F296" s="14" t="s">
        <v>0</v>
      </c>
      <c r="G296" s="14" t="s">
        <v>0</v>
      </c>
      <c r="H296" s="14" t="s">
        <v>0</v>
      </c>
      <c r="I296" s="14" t="s">
        <v>0</v>
      </c>
      <c r="J296" s="14">
        <v>0.21428571428571427</v>
      </c>
      <c r="K296" s="15" t="s">
        <v>0</v>
      </c>
      <c r="L296" s="14" t="s">
        <v>0</v>
      </c>
    </row>
    <row r="297" spans="1:12" ht="14.5" x14ac:dyDescent="0.35">
      <c r="A297" s="45">
        <v>5174</v>
      </c>
      <c r="B297" s="2" t="s">
        <v>596</v>
      </c>
      <c r="C297" s="57" t="s">
        <v>595</v>
      </c>
      <c r="D297" s="1" t="s">
        <v>0</v>
      </c>
      <c r="E297" s="13" t="s">
        <v>0</v>
      </c>
      <c r="F297" s="14" t="s">
        <v>0</v>
      </c>
      <c r="G297" s="14" t="s">
        <v>0</v>
      </c>
      <c r="H297" s="14" t="s">
        <v>0</v>
      </c>
      <c r="I297" s="14" t="s">
        <v>0</v>
      </c>
      <c r="J297" s="14" t="s">
        <v>0</v>
      </c>
      <c r="K297" s="15" t="s">
        <v>0</v>
      </c>
      <c r="L297" s="14" t="s">
        <v>0</v>
      </c>
    </row>
    <row r="298" spans="1:12" ht="14.5" x14ac:dyDescent="0.35">
      <c r="A298" s="45">
        <v>4259</v>
      </c>
      <c r="B298" s="2" t="s">
        <v>594</v>
      </c>
      <c r="C298" s="57" t="s">
        <v>593</v>
      </c>
      <c r="D298" s="1" t="s">
        <v>0</v>
      </c>
      <c r="E298" s="13" t="s">
        <v>0</v>
      </c>
      <c r="F298" s="14" t="s">
        <v>0</v>
      </c>
      <c r="G298" s="14" t="s">
        <v>0</v>
      </c>
      <c r="H298" s="14" t="s">
        <v>0</v>
      </c>
      <c r="I298" s="14" t="s">
        <v>0</v>
      </c>
      <c r="J298" s="14" t="s">
        <v>0</v>
      </c>
      <c r="K298" s="15" t="s">
        <v>0</v>
      </c>
      <c r="L298" s="14" t="s">
        <v>0</v>
      </c>
    </row>
    <row r="299" spans="1:12" ht="14.5" x14ac:dyDescent="0.35">
      <c r="A299" s="45">
        <v>4445</v>
      </c>
      <c r="B299" s="2" t="s">
        <v>592</v>
      </c>
      <c r="C299" s="57" t="s">
        <v>591</v>
      </c>
      <c r="D299" s="1">
        <v>0.84444444444444444</v>
      </c>
      <c r="E299" s="13" t="s">
        <v>4</v>
      </c>
      <c r="F299" s="14">
        <v>2.7027027027027029E-2</v>
      </c>
      <c r="G299" s="14" t="s">
        <v>4</v>
      </c>
      <c r="H299" s="14" t="s">
        <v>0</v>
      </c>
      <c r="I299" s="14" t="s">
        <v>0</v>
      </c>
      <c r="J299" s="14">
        <v>0.30225080385852088</v>
      </c>
      <c r="K299" s="16">
        <v>27.522377683149386</v>
      </c>
      <c r="L299" s="14" t="str">
        <f>IF(K299&lt;28.13,"Met","Not Met")</f>
        <v>Met</v>
      </c>
    </row>
    <row r="300" spans="1:12" ht="14.5" x14ac:dyDescent="0.35">
      <c r="A300" s="45">
        <v>79063</v>
      </c>
      <c r="B300" s="2" t="s">
        <v>590</v>
      </c>
      <c r="C300" s="57" t="s">
        <v>589</v>
      </c>
      <c r="D300" s="1" t="s">
        <v>0</v>
      </c>
      <c r="E300" s="13" t="s">
        <v>0</v>
      </c>
      <c r="F300" s="14" t="s">
        <v>0</v>
      </c>
      <c r="G300" s="14" t="s">
        <v>0</v>
      </c>
      <c r="H300" s="14" t="s">
        <v>0</v>
      </c>
      <c r="I300" s="14" t="s">
        <v>0</v>
      </c>
      <c r="J300" s="14">
        <v>0.625</v>
      </c>
      <c r="K300" s="15" t="s">
        <v>0</v>
      </c>
      <c r="L300" s="14" t="s">
        <v>0</v>
      </c>
    </row>
    <row r="301" spans="1:12" ht="14.5" x14ac:dyDescent="0.35">
      <c r="A301" s="45">
        <v>4388</v>
      </c>
      <c r="B301" s="2" t="s">
        <v>588</v>
      </c>
      <c r="C301" s="57" t="s">
        <v>587</v>
      </c>
      <c r="D301" s="1" t="s">
        <v>0</v>
      </c>
      <c r="E301" s="13" t="s">
        <v>0</v>
      </c>
      <c r="F301" s="14" t="s">
        <v>0</v>
      </c>
      <c r="G301" s="14" t="s">
        <v>0</v>
      </c>
      <c r="H301" s="14" t="s">
        <v>0</v>
      </c>
      <c r="I301" s="14" t="s">
        <v>0</v>
      </c>
      <c r="J301" s="14">
        <v>0.45714285714285713</v>
      </c>
      <c r="K301" s="15" t="s">
        <v>0</v>
      </c>
      <c r="L301" s="14" t="s">
        <v>0</v>
      </c>
    </row>
    <row r="302" spans="1:12" ht="14.5" x14ac:dyDescent="0.35">
      <c r="A302" s="45">
        <v>79064</v>
      </c>
      <c r="B302" s="2" t="s">
        <v>586</v>
      </c>
      <c r="C302" s="57" t="s">
        <v>585</v>
      </c>
      <c r="D302" s="1" t="s">
        <v>0</v>
      </c>
      <c r="E302" s="13" t="s">
        <v>0</v>
      </c>
      <c r="F302" s="14" t="s">
        <v>0</v>
      </c>
      <c r="G302" s="14" t="s">
        <v>0</v>
      </c>
      <c r="H302" s="14" t="s">
        <v>0</v>
      </c>
      <c r="I302" s="14" t="s">
        <v>0</v>
      </c>
      <c r="J302" s="14" t="s">
        <v>0</v>
      </c>
      <c r="K302" s="15" t="s">
        <v>0</v>
      </c>
      <c r="L302" s="14" t="s">
        <v>0</v>
      </c>
    </row>
    <row r="303" spans="1:12" ht="14.5" x14ac:dyDescent="0.35">
      <c r="A303" s="45">
        <v>92989</v>
      </c>
      <c r="B303" s="2" t="s">
        <v>584</v>
      </c>
      <c r="C303" s="57" t="s">
        <v>583</v>
      </c>
      <c r="D303" s="1" t="s">
        <v>0</v>
      </c>
      <c r="E303" s="13" t="s">
        <v>0</v>
      </c>
      <c r="F303" s="14" t="s">
        <v>0</v>
      </c>
      <c r="G303" s="14" t="s">
        <v>0</v>
      </c>
      <c r="H303" s="14" t="s">
        <v>0</v>
      </c>
      <c r="I303" s="14" t="s">
        <v>0</v>
      </c>
      <c r="J303" s="14" t="s">
        <v>0</v>
      </c>
      <c r="K303" s="15" t="s">
        <v>0</v>
      </c>
      <c r="L303" s="14" t="s">
        <v>0</v>
      </c>
    </row>
    <row r="304" spans="1:12" ht="14.5" x14ac:dyDescent="0.35">
      <c r="A304" s="45">
        <v>4342</v>
      </c>
      <c r="B304" s="2" t="s">
        <v>582</v>
      </c>
      <c r="C304" s="57" t="s">
        <v>581</v>
      </c>
      <c r="D304" s="1">
        <v>0.8666666666666667</v>
      </c>
      <c r="E304" s="13" t="s">
        <v>4</v>
      </c>
      <c r="F304" s="14" t="s">
        <v>1197</v>
      </c>
      <c r="G304" s="14" t="s">
        <v>4</v>
      </c>
      <c r="H304" s="14" t="s">
        <v>0</v>
      </c>
      <c r="I304" s="14" t="s">
        <v>0</v>
      </c>
      <c r="J304" s="14">
        <v>0.21481481481481482</v>
      </c>
      <c r="K304" s="16">
        <v>21.481481481481481</v>
      </c>
      <c r="L304" s="14" t="str">
        <f>IF(K304&lt;28.13,"Met","Not Met")</f>
        <v>Met</v>
      </c>
    </row>
    <row r="305" spans="1:12" ht="14.5" x14ac:dyDescent="0.35">
      <c r="A305" s="45">
        <v>90333</v>
      </c>
      <c r="B305" s="2" t="s">
        <v>580</v>
      </c>
      <c r="C305" s="57" t="s">
        <v>579</v>
      </c>
      <c r="D305" s="1" t="s">
        <v>0</v>
      </c>
      <c r="E305" s="13" t="s">
        <v>0</v>
      </c>
      <c r="F305" s="14" t="s">
        <v>0</v>
      </c>
      <c r="G305" s="14" t="s">
        <v>0</v>
      </c>
      <c r="H305" s="14" t="s">
        <v>0</v>
      </c>
      <c r="I305" s="14" t="s">
        <v>0</v>
      </c>
      <c r="J305" s="14" t="s">
        <v>0</v>
      </c>
      <c r="K305" s="15" t="s">
        <v>0</v>
      </c>
      <c r="L305" s="14" t="s">
        <v>0</v>
      </c>
    </row>
    <row r="306" spans="1:12" ht="14.5" x14ac:dyDescent="0.35">
      <c r="A306" s="45">
        <v>90535</v>
      </c>
      <c r="B306" s="2" t="s">
        <v>578</v>
      </c>
      <c r="C306" s="57" t="s">
        <v>577</v>
      </c>
      <c r="D306" s="1" t="s">
        <v>0</v>
      </c>
      <c r="E306" s="13" t="s">
        <v>0</v>
      </c>
      <c r="F306" s="14" t="s">
        <v>0</v>
      </c>
      <c r="G306" s="14" t="s">
        <v>0</v>
      </c>
      <c r="H306" s="14" t="s">
        <v>0</v>
      </c>
      <c r="I306" s="14" t="s">
        <v>0</v>
      </c>
      <c r="J306" s="14" t="s">
        <v>0</v>
      </c>
      <c r="K306" s="15" t="s">
        <v>0</v>
      </c>
      <c r="L306" s="14" t="s">
        <v>0</v>
      </c>
    </row>
    <row r="307" spans="1:12" ht="14.5" x14ac:dyDescent="0.35">
      <c r="A307" s="45">
        <v>90334</v>
      </c>
      <c r="B307" s="2" t="s">
        <v>576</v>
      </c>
      <c r="C307" s="57" t="s">
        <v>575</v>
      </c>
      <c r="D307" s="1" t="s">
        <v>0</v>
      </c>
      <c r="E307" s="13" t="s">
        <v>0</v>
      </c>
      <c r="F307" s="14" t="s">
        <v>0</v>
      </c>
      <c r="G307" s="14" t="s">
        <v>0</v>
      </c>
      <c r="H307" s="14" t="s">
        <v>0</v>
      </c>
      <c r="I307" s="14" t="s">
        <v>0</v>
      </c>
      <c r="J307" s="14" t="s">
        <v>0</v>
      </c>
      <c r="K307" s="15" t="s">
        <v>0</v>
      </c>
      <c r="L307" s="14" t="s">
        <v>0</v>
      </c>
    </row>
    <row r="308" spans="1:12" ht="14.5" x14ac:dyDescent="0.35">
      <c r="A308" s="45">
        <v>79882</v>
      </c>
      <c r="B308" s="2" t="s">
        <v>574</v>
      </c>
      <c r="C308" s="57" t="s">
        <v>573</v>
      </c>
      <c r="D308" s="1" t="s">
        <v>0</v>
      </c>
      <c r="E308" s="13" t="s">
        <v>0</v>
      </c>
      <c r="F308" s="14" t="s">
        <v>0</v>
      </c>
      <c r="G308" s="14" t="s">
        <v>0</v>
      </c>
      <c r="H308" s="14" t="s">
        <v>0</v>
      </c>
      <c r="I308" s="14" t="s">
        <v>0</v>
      </c>
      <c r="J308" s="14">
        <v>4.5454545454545456E-2</v>
      </c>
      <c r="K308" s="15" t="s">
        <v>0</v>
      </c>
      <c r="L308" s="14" t="s">
        <v>0</v>
      </c>
    </row>
    <row r="309" spans="1:12" ht="14.5" x14ac:dyDescent="0.35">
      <c r="A309" s="45">
        <v>90548</v>
      </c>
      <c r="B309" s="2" t="s">
        <v>572</v>
      </c>
      <c r="C309" s="57" t="s">
        <v>571</v>
      </c>
      <c r="D309" s="1" t="s">
        <v>1198</v>
      </c>
      <c r="E309" s="13" t="s">
        <v>3</v>
      </c>
      <c r="F309" s="14" t="s">
        <v>1197</v>
      </c>
      <c r="G309" s="14" t="s">
        <v>4</v>
      </c>
      <c r="H309" s="14" t="s">
        <v>0</v>
      </c>
      <c r="I309" s="14" t="s">
        <v>0</v>
      </c>
      <c r="J309" s="14">
        <v>0.3559322033898305</v>
      </c>
      <c r="K309" s="16">
        <v>35.593220338983052</v>
      </c>
      <c r="L309" s="14" t="str">
        <f>IF(K309&lt;28.13,"Met","Not Met")</f>
        <v>Not Met</v>
      </c>
    </row>
    <row r="310" spans="1:12" ht="14.5" x14ac:dyDescent="0.35">
      <c r="A310" s="45">
        <v>79880</v>
      </c>
      <c r="B310" s="2" t="s">
        <v>570</v>
      </c>
      <c r="C310" s="57" t="s">
        <v>569</v>
      </c>
      <c r="D310" s="1" t="s">
        <v>0</v>
      </c>
      <c r="E310" s="13" t="s">
        <v>0</v>
      </c>
      <c r="F310" s="14" t="s">
        <v>0</v>
      </c>
      <c r="G310" s="14" t="s">
        <v>0</v>
      </c>
      <c r="H310" s="14" t="s">
        <v>0</v>
      </c>
      <c r="I310" s="14" t="s">
        <v>0</v>
      </c>
      <c r="J310" s="14" t="s">
        <v>1197</v>
      </c>
      <c r="K310" s="15" t="s">
        <v>0</v>
      </c>
      <c r="L310" s="14" t="s">
        <v>0</v>
      </c>
    </row>
    <row r="311" spans="1:12" ht="14.5" x14ac:dyDescent="0.35">
      <c r="A311" s="45">
        <v>79233</v>
      </c>
      <c r="B311" s="2" t="s">
        <v>568</v>
      </c>
      <c r="C311" s="57" t="s">
        <v>567</v>
      </c>
      <c r="D311" s="1" t="s">
        <v>0</v>
      </c>
      <c r="E311" s="13" t="s">
        <v>0</v>
      </c>
      <c r="F311" s="14" t="s">
        <v>0</v>
      </c>
      <c r="G311" s="14" t="s">
        <v>0</v>
      </c>
      <c r="H311" s="14" t="s">
        <v>0</v>
      </c>
      <c r="I311" s="14" t="s">
        <v>0</v>
      </c>
      <c r="J311" s="14" t="s">
        <v>0</v>
      </c>
      <c r="K311" s="15" t="s">
        <v>0</v>
      </c>
      <c r="L311" s="14" t="s">
        <v>0</v>
      </c>
    </row>
    <row r="312" spans="1:12" ht="14.5" x14ac:dyDescent="0.35">
      <c r="A312" s="45">
        <v>78965</v>
      </c>
      <c r="B312" s="2" t="s">
        <v>566</v>
      </c>
      <c r="C312" s="57" t="s">
        <v>565</v>
      </c>
      <c r="D312" s="1" t="s">
        <v>0</v>
      </c>
      <c r="E312" s="13" t="s">
        <v>0</v>
      </c>
      <c r="F312" s="14" t="s">
        <v>0</v>
      </c>
      <c r="G312" s="14" t="s">
        <v>0</v>
      </c>
      <c r="H312" s="14" t="s">
        <v>0</v>
      </c>
      <c r="I312" s="14" t="s">
        <v>0</v>
      </c>
      <c r="J312" s="14" t="s">
        <v>0</v>
      </c>
      <c r="K312" s="15" t="s">
        <v>0</v>
      </c>
      <c r="L312" s="14" t="s">
        <v>0</v>
      </c>
    </row>
    <row r="313" spans="1:12" ht="14.5" x14ac:dyDescent="0.35">
      <c r="A313" s="45">
        <v>79876</v>
      </c>
      <c r="B313" s="2" t="s">
        <v>564</v>
      </c>
      <c r="C313" s="57" t="s">
        <v>563</v>
      </c>
      <c r="D313" s="1" t="s">
        <v>0</v>
      </c>
      <c r="E313" s="13" t="s">
        <v>0</v>
      </c>
      <c r="F313" s="14" t="s">
        <v>0</v>
      </c>
      <c r="G313" s="14" t="s">
        <v>0</v>
      </c>
      <c r="H313" s="14" t="s">
        <v>0</v>
      </c>
      <c r="I313" s="14" t="s">
        <v>0</v>
      </c>
      <c r="J313" s="14">
        <v>2.5000000000000001E-2</v>
      </c>
      <c r="K313" s="15" t="s">
        <v>0</v>
      </c>
      <c r="L313" s="14" t="s">
        <v>0</v>
      </c>
    </row>
    <row r="314" spans="1:12" ht="14.5" x14ac:dyDescent="0.35">
      <c r="A314" s="45">
        <v>79878</v>
      </c>
      <c r="B314" s="2" t="s">
        <v>562</v>
      </c>
      <c r="C314" s="57" t="s">
        <v>561</v>
      </c>
      <c r="D314" s="1" t="s">
        <v>0</v>
      </c>
      <c r="E314" s="13" t="s">
        <v>0</v>
      </c>
      <c r="F314" s="14" t="s">
        <v>0</v>
      </c>
      <c r="G314" s="14" t="s">
        <v>0</v>
      </c>
      <c r="H314" s="14" t="s">
        <v>0</v>
      </c>
      <c r="I314" s="14" t="s">
        <v>0</v>
      </c>
      <c r="J314" s="14" t="s">
        <v>0</v>
      </c>
      <c r="K314" s="15" t="s">
        <v>0</v>
      </c>
      <c r="L314" s="14" t="s">
        <v>0</v>
      </c>
    </row>
    <row r="315" spans="1:12" ht="14.5" x14ac:dyDescent="0.35">
      <c r="A315" s="45">
        <v>90330</v>
      </c>
      <c r="B315" s="2" t="s">
        <v>560</v>
      </c>
      <c r="C315" s="57" t="s">
        <v>559</v>
      </c>
      <c r="D315" s="1" t="s">
        <v>0</v>
      </c>
      <c r="E315" s="13" t="s">
        <v>0</v>
      </c>
      <c r="F315" s="14" t="s">
        <v>0</v>
      </c>
      <c r="G315" s="14" t="s">
        <v>0</v>
      </c>
      <c r="H315" s="14" t="s">
        <v>0</v>
      </c>
      <c r="I315" s="14" t="s">
        <v>0</v>
      </c>
      <c r="J315" s="14" t="s">
        <v>0</v>
      </c>
      <c r="K315" s="15" t="s">
        <v>0</v>
      </c>
      <c r="L315" s="14" t="s">
        <v>0</v>
      </c>
    </row>
    <row r="316" spans="1:12" ht="14.5" x14ac:dyDescent="0.35">
      <c r="A316" s="45">
        <v>79871</v>
      </c>
      <c r="B316" s="2" t="s">
        <v>558</v>
      </c>
      <c r="C316" s="57" t="s">
        <v>557</v>
      </c>
      <c r="D316" s="1" t="s">
        <v>0</v>
      </c>
      <c r="E316" s="13" t="s">
        <v>0</v>
      </c>
      <c r="F316" s="14" t="s">
        <v>0</v>
      </c>
      <c r="G316" s="14" t="s">
        <v>0</v>
      </c>
      <c r="H316" s="14" t="s">
        <v>0</v>
      </c>
      <c r="I316" s="14" t="s">
        <v>0</v>
      </c>
      <c r="J316" s="14" t="s">
        <v>0</v>
      </c>
      <c r="K316" s="15" t="s">
        <v>0</v>
      </c>
      <c r="L316" s="14" t="s">
        <v>0</v>
      </c>
    </row>
    <row r="317" spans="1:12" ht="14.5" x14ac:dyDescent="0.35">
      <c r="A317" s="45">
        <v>1000164</v>
      </c>
      <c r="B317" s="2" t="s">
        <v>556</v>
      </c>
      <c r="C317" s="57" t="s">
        <v>555</v>
      </c>
      <c r="D317" s="1" t="s">
        <v>0</v>
      </c>
      <c r="E317" s="13" t="s">
        <v>0</v>
      </c>
      <c r="F317" s="14" t="s">
        <v>0</v>
      </c>
      <c r="G317" s="14" t="s">
        <v>0</v>
      </c>
      <c r="H317" s="14" t="s">
        <v>0</v>
      </c>
      <c r="I317" s="14" t="s">
        <v>0</v>
      </c>
      <c r="J317" s="14" t="s">
        <v>0</v>
      </c>
      <c r="K317" s="15" t="s">
        <v>0</v>
      </c>
      <c r="L317" s="14" t="s">
        <v>0</v>
      </c>
    </row>
    <row r="318" spans="1:12" ht="14.5" x14ac:dyDescent="0.35">
      <c r="A318" s="45">
        <v>4396</v>
      </c>
      <c r="B318" s="2" t="s">
        <v>554</v>
      </c>
      <c r="C318" s="57" t="s">
        <v>553</v>
      </c>
      <c r="D318" s="1">
        <v>6.6666666666666666E-2</v>
      </c>
      <c r="E318" s="13" t="s">
        <v>4</v>
      </c>
      <c r="F318" s="14" t="s">
        <v>0</v>
      </c>
      <c r="G318" s="14" t="s">
        <v>0</v>
      </c>
      <c r="H318" s="14" t="s">
        <v>0</v>
      </c>
      <c r="I318" s="14" t="s">
        <v>0</v>
      </c>
      <c r="J318" s="14">
        <v>0.10810810810810811</v>
      </c>
      <c r="K318" s="15" t="s">
        <v>0</v>
      </c>
      <c r="L318" s="14" t="s">
        <v>0</v>
      </c>
    </row>
    <row r="319" spans="1:12" ht="14.5" x14ac:dyDescent="0.35">
      <c r="A319" s="45">
        <v>10878</v>
      </c>
      <c r="B319" s="2" t="s">
        <v>552</v>
      </c>
      <c r="C319" s="57" t="s">
        <v>551</v>
      </c>
      <c r="D319" s="1" t="s">
        <v>0</v>
      </c>
      <c r="E319" s="13" t="s">
        <v>0</v>
      </c>
      <c r="F319" s="14" t="s">
        <v>0</v>
      </c>
      <c r="G319" s="14" t="s">
        <v>0</v>
      </c>
      <c r="H319" s="14" t="s">
        <v>0</v>
      </c>
      <c r="I319" s="14" t="s">
        <v>0</v>
      </c>
      <c r="J319" s="14" t="s">
        <v>0</v>
      </c>
      <c r="K319" s="15" t="s">
        <v>0</v>
      </c>
      <c r="L319" s="14" t="s">
        <v>0</v>
      </c>
    </row>
    <row r="320" spans="1:12" ht="14.5" x14ac:dyDescent="0.35">
      <c r="A320" s="45">
        <v>79420</v>
      </c>
      <c r="B320" s="2" t="s">
        <v>550</v>
      </c>
      <c r="C320" s="57" t="s">
        <v>549</v>
      </c>
      <c r="D320" s="1" t="s">
        <v>0</v>
      </c>
      <c r="E320" s="13" t="s">
        <v>0</v>
      </c>
      <c r="F320" s="14" t="s">
        <v>0</v>
      </c>
      <c r="G320" s="14" t="s">
        <v>0</v>
      </c>
      <c r="H320" s="14" t="s">
        <v>0</v>
      </c>
      <c r="I320" s="14" t="s">
        <v>0</v>
      </c>
      <c r="J320" s="14" t="s">
        <v>0</v>
      </c>
      <c r="K320" s="15" t="s">
        <v>0</v>
      </c>
      <c r="L320" s="14" t="s">
        <v>0</v>
      </c>
    </row>
    <row r="321" spans="1:12" ht="14.5" x14ac:dyDescent="0.35">
      <c r="A321" s="45">
        <v>4360</v>
      </c>
      <c r="B321" s="2" t="s">
        <v>548</v>
      </c>
      <c r="C321" s="57" t="s">
        <v>547</v>
      </c>
      <c r="D321" s="1" t="s">
        <v>0</v>
      </c>
      <c r="E321" s="13" t="s">
        <v>0</v>
      </c>
      <c r="F321" s="14" t="s">
        <v>0</v>
      </c>
      <c r="G321" s="14" t="s">
        <v>0</v>
      </c>
      <c r="H321" s="14" t="s">
        <v>0</v>
      </c>
      <c r="I321" s="14" t="s">
        <v>0</v>
      </c>
      <c r="J321" s="14" t="s">
        <v>0</v>
      </c>
      <c r="K321" s="15" t="s">
        <v>0</v>
      </c>
      <c r="L321" s="14" t="s">
        <v>0</v>
      </c>
    </row>
    <row r="322" spans="1:12" ht="14.5" x14ac:dyDescent="0.35">
      <c r="A322" s="45">
        <v>4383</v>
      </c>
      <c r="B322" s="2" t="s">
        <v>546</v>
      </c>
      <c r="C322" s="57" t="s">
        <v>545</v>
      </c>
      <c r="D322" s="1" t="s">
        <v>0</v>
      </c>
      <c r="E322" s="13" t="s">
        <v>0</v>
      </c>
      <c r="F322" s="14" t="s">
        <v>0</v>
      </c>
      <c r="G322" s="14" t="s">
        <v>0</v>
      </c>
      <c r="H322" s="14" t="s">
        <v>0</v>
      </c>
      <c r="I322" s="14" t="s">
        <v>0</v>
      </c>
      <c r="J322" s="14">
        <v>0.33333333333333331</v>
      </c>
      <c r="K322" s="15" t="s">
        <v>0</v>
      </c>
      <c r="L322" s="14" t="s">
        <v>0</v>
      </c>
    </row>
    <row r="323" spans="1:12" ht="14.5" x14ac:dyDescent="0.35">
      <c r="A323" s="45">
        <v>79598</v>
      </c>
      <c r="B323" s="2" t="s">
        <v>544</v>
      </c>
      <c r="C323" s="57" t="s">
        <v>543</v>
      </c>
      <c r="D323" s="1">
        <v>0.88571428571428568</v>
      </c>
      <c r="E323" s="13" t="s">
        <v>4</v>
      </c>
      <c r="F323" s="14">
        <v>3.4482758620689655E-2</v>
      </c>
      <c r="G323" s="14" t="s">
        <v>4</v>
      </c>
      <c r="H323" s="14" t="s">
        <v>0</v>
      </c>
      <c r="I323" s="14" t="s">
        <v>0</v>
      </c>
      <c r="J323" s="14">
        <v>0.17090069284064666</v>
      </c>
      <c r="K323" s="16">
        <v>13.641793421995702</v>
      </c>
      <c r="L323" s="14" t="str">
        <f>IF(K323&lt;28.13,"Met","Not Met")</f>
        <v>Met</v>
      </c>
    </row>
    <row r="324" spans="1:12" ht="14.5" x14ac:dyDescent="0.35">
      <c r="A324" s="45">
        <v>4480</v>
      </c>
      <c r="B324" s="2" t="s">
        <v>542</v>
      </c>
      <c r="C324" s="57" t="s">
        <v>541</v>
      </c>
      <c r="D324" s="1" t="s">
        <v>0</v>
      </c>
      <c r="E324" s="13" t="s">
        <v>0</v>
      </c>
      <c r="F324" s="14" t="s">
        <v>0</v>
      </c>
      <c r="G324" s="14" t="s">
        <v>0</v>
      </c>
      <c r="H324" s="14" t="s">
        <v>0</v>
      </c>
      <c r="I324" s="14" t="s">
        <v>0</v>
      </c>
      <c r="J324" s="14" t="s">
        <v>0</v>
      </c>
      <c r="K324" s="15" t="s">
        <v>0</v>
      </c>
      <c r="L324" s="14" t="s">
        <v>0</v>
      </c>
    </row>
    <row r="325" spans="1:12" ht="14.5" x14ac:dyDescent="0.35">
      <c r="A325" s="45">
        <v>4267</v>
      </c>
      <c r="B325" s="2" t="s">
        <v>540</v>
      </c>
      <c r="C325" s="57" t="s">
        <v>539</v>
      </c>
      <c r="D325" s="1" t="s">
        <v>0</v>
      </c>
      <c r="E325" s="13" t="s">
        <v>0</v>
      </c>
      <c r="F325" s="14" t="s">
        <v>0</v>
      </c>
      <c r="G325" s="14" t="s">
        <v>0</v>
      </c>
      <c r="H325" s="14" t="s">
        <v>0</v>
      </c>
      <c r="I325" s="14" t="s">
        <v>0</v>
      </c>
      <c r="J325" s="14" t="s">
        <v>0</v>
      </c>
      <c r="K325" s="15" t="s">
        <v>0</v>
      </c>
      <c r="L325" s="14" t="s">
        <v>0</v>
      </c>
    </row>
    <row r="326" spans="1:12" ht="14.5" x14ac:dyDescent="0.35">
      <c r="A326" s="45">
        <v>90900</v>
      </c>
      <c r="B326" s="2" t="s">
        <v>538</v>
      </c>
      <c r="C326" s="57" t="s">
        <v>537</v>
      </c>
      <c r="D326" s="1" t="s">
        <v>0</v>
      </c>
      <c r="E326" s="13" t="s">
        <v>0</v>
      </c>
      <c r="F326" s="14" t="s">
        <v>0</v>
      </c>
      <c r="G326" s="14" t="s">
        <v>0</v>
      </c>
      <c r="H326" s="14" t="s">
        <v>0</v>
      </c>
      <c r="I326" s="14" t="s">
        <v>0</v>
      </c>
      <c r="J326" s="14" t="s">
        <v>0</v>
      </c>
      <c r="K326" s="15" t="s">
        <v>0</v>
      </c>
      <c r="L326" s="14" t="s">
        <v>0</v>
      </c>
    </row>
    <row r="327" spans="1:12" ht="14.5" x14ac:dyDescent="0.35">
      <c r="A327" s="45">
        <v>4368</v>
      </c>
      <c r="B327" s="2" t="s">
        <v>536</v>
      </c>
      <c r="C327" s="57" t="s">
        <v>535</v>
      </c>
      <c r="D327" s="1">
        <v>0.88636363636363635</v>
      </c>
      <c r="E327" s="13" t="s">
        <v>4</v>
      </c>
      <c r="F327" s="14" t="s">
        <v>1197</v>
      </c>
      <c r="G327" s="14" t="s">
        <v>4</v>
      </c>
      <c r="H327" s="14" t="s">
        <v>0</v>
      </c>
      <c r="I327" s="14" t="s">
        <v>0</v>
      </c>
      <c r="J327" s="14">
        <v>0.32602739726027397</v>
      </c>
      <c r="K327" s="16">
        <v>32.602739726027394</v>
      </c>
      <c r="L327" s="14" t="str">
        <f>IF(K327&lt;28.13,"Met","Not Met")</f>
        <v>Not Met</v>
      </c>
    </row>
    <row r="328" spans="1:12" ht="14.5" x14ac:dyDescent="0.35">
      <c r="A328" s="45">
        <v>4276</v>
      </c>
      <c r="B328" s="2" t="s">
        <v>534</v>
      </c>
      <c r="C328" s="57" t="s">
        <v>533</v>
      </c>
      <c r="D328" s="1" t="s">
        <v>0</v>
      </c>
      <c r="E328" s="13" t="s">
        <v>0</v>
      </c>
      <c r="F328" s="14" t="s">
        <v>0</v>
      </c>
      <c r="G328" s="14" t="s">
        <v>0</v>
      </c>
      <c r="H328" s="14" t="s">
        <v>0</v>
      </c>
      <c r="I328" s="14" t="s">
        <v>0</v>
      </c>
      <c r="J328" s="14" t="s">
        <v>0</v>
      </c>
      <c r="K328" s="15" t="s">
        <v>0</v>
      </c>
      <c r="L328" s="14" t="s">
        <v>0</v>
      </c>
    </row>
    <row r="329" spans="1:12" ht="14.5" x14ac:dyDescent="0.35">
      <c r="A329" s="45">
        <v>79967</v>
      </c>
      <c r="B329" s="2" t="s">
        <v>532</v>
      </c>
      <c r="C329" s="57" t="s">
        <v>531</v>
      </c>
      <c r="D329" s="1" t="s">
        <v>1198</v>
      </c>
      <c r="E329" s="13" t="s">
        <v>3</v>
      </c>
      <c r="F329" s="14" t="s">
        <v>1197</v>
      </c>
      <c r="G329" s="14" t="s">
        <v>4</v>
      </c>
      <c r="H329" s="14" t="s">
        <v>0</v>
      </c>
      <c r="I329" s="14" t="s">
        <v>0</v>
      </c>
      <c r="J329" s="14">
        <v>0.36231884057971014</v>
      </c>
      <c r="K329" s="16">
        <v>36.231884057971016</v>
      </c>
      <c r="L329" s="14" t="str">
        <f>IF(K329&lt;28.13,"Met","Not Met")</f>
        <v>Not Met</v>
      </c>
    </row>
    <row r="330" spans="1:12" ht="14.5" x14ac:dyDescent="0.35">
      <c r="A330" s="45">
        <v>90637</v>
      </c>
      <c r="B330" s="2" t="s">
        <v>530</v>
      </c>
      <c r="C330" s="57" t="s">
        <v>529</v>
      </c>
      <c r="D330" s="1" t="s">
        <v>0</v>
      </c>
      <c r="E330" s="13" t="s">
        <v>0</v>
      </c>
      <c r="F330" s="14" t="s">
        <v>0</v>
      </c>
      <c r="G330" s="14" t="s">
        <v>0</v>
      </c>
      <c r="H330" s="14" t="s">
        <v>0</v>
      </c>
      <c r="I330" s="14" t="s">
        <v>0</v>
      </c>
      <c r="J330" s="14" t="s">
        <v>0</v>
      </c>
      <c r="K330" s="15" t="s">
        <v>0</v>
      </c>
      <c r="L330" s="14" t="s">
        <v>0</v>
      </c>
    </row>
    <row r="331" spans="1:12" ht="14.5" x14ac:dyDescent="0.35">
      <c r="A331" s="45">
        <v>91174</v>
      </c>
      <c r="B331" s="2" t="s">
        <v>528</v>
      </c>
      <c r="C331" s="57" t="s">
        <v>527</v>
      </c>
      <c r="D331" s="1" t="s">
        <v>0</v>
      </c>
      <c r="E331" s="13" t="s">
        <v>0</v>
      </c>
      <c r="F331" s="14" t="s">
        <v>0</v>
      </c>
      <c r="G331" s="14" t="s">
        <v>0</v>
      </c>
      <c r="H331" s="14" t="s">
        <v>0</v>
      </c>
      <c r="I331" s="14" t="s">
        <v>0</v>
      </c>
      <c r="J331" s="14" t="s">
        <v>0</v>
      </c>
      <c r="K331" s="15" t="s">
        <v>0</v>
      </c>
      <c r="L331" s="14" t="s">
        <v>0</v>
      </c>
    </row>
    <row r="332" spans="1:12" ht="14.5" x14ac:dyDescent="0.35">
      <c r="A332" s="45">
        <v>87349</v>
      </c>
      <c r="B332" s="2" t="s">
        <v>526</v>
      </c>
      <c r="C332" s="57" t="s">
        <v>525</v>
      </c>
      <c r="D332" s="1" t="s">
        <v>0</v>
      </c>
      <c r="E332" s="13" t="s">
        <v>0</v>
      </c>
      <c r="F332" s="14" t="s">
        <v>0</v>
      </c>
      <c r="G332" s="14" t="s">
        <v>0</v>
      </c>
      <c r="H332" s="14" t="s">
        <v>0</v>
      </c>
      <c r="I332" s="14" t="s">
        <v>0</v>
      </c>
      <c r="J332" s="14">
        <v>8.6956521739130432E-2</v>
      </c>
      <c r="K332" s="15" t="s">
        <v>0</v>
      </c>
      <c r="L332" s="14" t="s">
        <v>0</v>
      </c>
    </row>
    <row r="333" spans="1:12" ht="14.5" x14ac:dyDescent="0.35">
      <c r="A333" s="45">
        <v>91135</v>
      </c>
      <c r="B333" s="2" t="s">
        <v>524</v>
      </c>
      <c r="C333" s="57" t="s">
        <v>523</v>
      </c>
      <c r="D333" s="1" t="s">
        <v>0</v>
      </c>
      <c r="E333" s="13" t="s">
        <v>0</v>
      </c>
      <c r="F333" s="14" t="s">
        <v>0</v>
      </c>
      <c r="G333" s="14" t="s">
        <v>0</v>
      </c>
      <c r="H333" s="14" t="s">
        <v>0</v>
      </c>
      <c r="I333" s="14" t="s">
        <v>0</v>
      </c>
      <c r="J333" s="14" t="s">
        <v>0</v>
      </c>
      <c r="K333" s="15" t="s">
        <v>0</v>
      </c>
      <c r="L333" s="14" t="s">
        <v>0</v>
      </c>
    </row>
    <row r="334" spans="1:12" ht="14.5" x14ac:dyDescent="0.35">
      <c r="A334" s="45">
        <v>92199</v>
      </c>
      <c r="B334" s="2" t="s">
        <v>522</v>
      </c>
      <c r="C334" s="57" t="s">
        <v>521</v>
      </c>
      <c r="D334" s="1" t="s">
        <v>0</v>
      </c>
      <c r="E334" s="13" t="s">
        <v>0</v>
      </c>
      <c r="F334" s="14" t="s">
        <v>0</v>
      </c>
      <c r="G334" s="14" t="s">
        <v>0</v>
      </c>
      <c r="H334" s="14" t="s">
        <v>0</v>
      </c>
      <c r="I334" s="14" t="s">
        <v>0</v>
      </c>
      <c r="J334" s="14" t="s">
        <v>0</v>
      </c>
      <c r="K334" s="15" t="s">
        <v>0</v>
      </c>
      <c r="L334" s="14" t="s">
        <v>0</v>
      </c>
    </row>
    <row r="335" spans="1:12" ht="14.5" x14ac:dyDescent="0.35">
      <c r="A335" s="45">
        <v>91133</v>
      </c>
      <c r="B335" s="2" t="s">
        <v>520</v>
      </c>
      <c r="C335" s="57" t="s">
        <v>519</v>
      </c>
      <c r="D335" s="1" t="s">
        <v>0</v>
      </c>
      <c r="E335" s="13" t="s">
        <v>0</v>
      </c>
      <c r="F335" s="14" t="s">
        <v>0</v>
      </c>
      <c r="G335" s="14" t="s">
        <v>0</v>
      </c>
      <c r="H335" s="14" t="s">
        <v>0</v>
      </c>
      <c r="I335" s="14" t="s">
        <v>0</v>
      </c>
      <c r="J335" s="14" t="s">
        <v>0</v>
      </c>
      <c r="K335" s="15" t="s">
        <v>0</v>
      </c>
      <c r="L335" s="14" t="s">
        <v>0</v>
      </c>
    </row>
    <row r="336" spans="1:12" ht="14.5" x14ac:dyDescent="0.35">
      <c r="A336" s="45">
        <v>834265</v>
      </c>
      <c r="B336" s="2" t="s">
        <v>518</v>
      </c>
      <c r="C336" s="57" t="s">
        <v>517</v>
      </c>
      <c r="D336" s="1" t="s">
        <v>0</v>
      </c>
      <c r="E336" s="13" t="s">
        <v>0</v>
      </c>
      <c r="F336" s="14" t="s">
        <v>0</v>
      </c>
      <c r="G336" s="14" t="s">
        <v>0</v>
      </c>
      <c r="H336" s="14" t="s">
        <v>0</v>
      </c>
      <c r="I336" s="14" t="s">
        <v>0</v>
      </c>
      <c r="J336" s="14" t="s">
        <v>0</v>
      </c>
      <c r="K336" s="15" t="s">
        <v>0</v>
      </c>
      <c r="L336" s="14" t="s">
        <v>0</v>
      </c>
    </row>
    <row r="337" spans="1:12" ht="14.5" x14ac:dyDescent="0.35">
      <c r="A337" s="45">
        <v>92047</v>
      </c>
      <c r="B337" s="2" t="s">
        <v>516</v>
      </c>
      <c r="C337" s="57" t="s">
        <v>515</v>
      </c>
      <c r="D337" s="1" t="s">
        <v>0</v>
      </c>
      <c r="E337" s="13" t="s">
        <v>0</v>
      </c>
      <c r="F337" s="14" t="s">
        <v>0</v>
      </c>
      <c r="G337" s="14" t="s">
        <v>0</v>
      </c>
      <c r="H337" s="14" t="s">
        <v>0</v>
      </c>
      <c r="I337" s="14" t="s">
        <v>0</v>
      </c>
      <c r="J337" s="14" t="s">
        <v>0</v>
      </c>
      <c r="K337" s="15" t="s">
        <v>0</v>
      </c>
      <c r="L337" s="14" t="s">
        <v>0</v>
      </c>
    </row>
    <row r="338" spans="1:12" ht="14.5" x14ac:dyDescent="0.35">
      <c r="A338" s="45">
        <v>850100</v>
      </c>
      <c r="B338" s="2" t="s">
        <v>514</v>
      </c>
      <c r="C338" s="57" t="s">
        <v>513</v>
      </c>
      <c r="D338" s="1" t="s">
        <v>0</v>
      </c>
      <c r="E338" s="13" t="s">
        <v>0</v>
      </c>
      <c r="F338" s="14" t="s">
        <v>0</v>
      </c>
      <c r="G338" s="14" t="s">
        <v>0</v>
      </c>
      <c r="H338" s="14" t="s">
        <v>0</v>
      </c>
      <c r="I338" s="14" t="s">
        <v>0</v>
      </c>
      <c r="J338" s="14" t="s">
        <v>0</v>
      </c>
      <c r="K338" s="15" t="s">
        <v>0</v>
      </c>
      <c r="L338" s="14" t="s">
        <v>0</v>
      </c>
    </row>
    <row r="339" spans="1:12" ht="14.5" x14ac:dyDescent="0.35">
      <c r="A339" s="45">
        <v>1000283</v>
      </c>
      <c r="B339" s="2" t="s">
        <v>512</v>
      </c>
      <c r="C339" s="57" t="s">
        <v>511</v>
      </c>
      <c r="D339" s="1" t="s">
        <v>0</v>
      </c>
      <c r="E339" s="13" t="s">
        <v>0</v>
      </c>
      <c r="F339" s="14" t="s">
        <v>0</v>
      </c>
      <c r="G339" s="14" t="s">
        <v>0</v>
      </c>
      <c r="H339" s="14" t="s">
        <v>0</v>
      </c>
      <c r="I339" s="14" t="s">
        <v>0</v>
      </c>
      <c r="J339" s="14" t="s">
        <v>0</v>
      </c>
      <c r="K339" s="15" t="s">
        <v>0</v>
      </c>
      <c r="L339" s="14" t="s">
        <v>0</v>
      </c>
    </row>
    <row r="340" spans="1:12" ht="14.5" x14ac:dyDescent="0.35">
      <c r="A340" s="45">
        <v>91763</v>
      </c>
      <c r="B340" s="2" t="s">
        <v>510</v>
      </c>
      <c r="C340" s="57" t="s">
        <v>509</v>
      </c>
      <c r="D340" s="1" t="s">
        <v>0</v>
      </c>
      <c r="E340" s="13" t="s">
        <v>0</v>
      </c>
      <c r="F340" s="14" t="s">
        <v>0</v>
      </c>
      <c r="G340" s="14" t="s">
        <v>0</v>
      </c>
      <c r="H340" s="14" t="s">
        <v>0</v>
      </c>
      <c r="I340" s="14" t="s">
        <v>0</v>
      </c>
      <c r="J340" s="14" t="s">
        <v>0</v>
      </c>
      <c r="K340" s="15" t="s">
        <v>0</v>
      </c>
      <c r="L340" s="14" t="s">
        <v>0</v>
      </c>
    </row>
    <row r="341" spans="1:12" ht="14.5" x14ac:dyDescent="0.35">
      <c r="A341" s="45">
        <v>88360</v>
      </c>
      <c r="B341" s="2" t="s">
        <v>508</v>
      </c>
      <c r="C341" s="57" t="s">
        <v>507</v>
      </c>
      <c r="D341" s="1" t="s">
        <v>0</v>
      </c>
      <c r="E341" s="13" t="s">
        <v>0</v>
      </c>
      <c r="F341" s="14" t="s">
        <v>0</v>
      </c>
      <c r="G341" s="14" t="s">
        <v>0</v>
      </c>
      <c r="H341" s="14" t="s">
        <v>0</v>
      </c>
      <c r="I341" s="14" t="s">
        <v>0</v>
      </c>
      <c r="J341" s="14" t="s">
        <v>0</v>
      </c>
      <c r="K341" s="15" t="s">
        <v>0</v>
      </c>
      <c r="L341" s="14" t="s">
        <v>0</v>
      </c>
    </row>
    <row r="342" spans="1:12" ht="14.5" x14ac:dyDescent="0.35">
      <c r="A342" s="45">
        <v>850101</v>
      </c>
      <c r="B342" s="2" t="s">
        <v>506</v>
      </c>
      <c r="C342" s="57" t="s">
        <v>505</v>
      </c>
      <c r="D342" s="1" t="s">
        <v>0</v>
      </c>
      <c r="E342" s="13" t="s">
        <v>0</v>
      </c>
      <c r="F342" s="14" t="s">
        <v>0</v>
      </c>
      <c r="G342" s="14" t="s">
        <v>0</v>
      </c>
      <c r="H342" s="14" t="s">
        <v>0</v>
      </c>
      <c r="I342" s="14" t="s">
        <v>0</v>
      </c>
      <c r="J342" s="14" t="s">
        <v>0</v>
      </c>
      <c r="K342" s="15" t="s">
        <v>0</v>
      </c>
      <c r="L342" s="14" t="s">
        <v>0</v>
      </c>
    </row>
    <row r="343" spans="1:12" ht="14.5" x14ac:dyDescent="0.35">
      <c r="A343" s="45">
        <v>1000568</v>
      </c>
      <c r="B343" s="2" t="s">
        <v>504</v>
      </c>
      <c r="C343" s="57" t="s">
        <v>503</v>
      </c>
      <c r="D343" s="1" t="s">
        <v>0</v>
      </c>
      <c r="E343" s="13" t="s">
        <v>0</v>
      </c>
      <c r="F343" s="14" t="s">
        <v>0</v>
      </c>
      <c r="G343" s="14" t="s">
        <v>0</v>
      </c>
      <c r="H343" s="14" t="s">
        <v>0</v>
      </c>
      <c r="I343" s="14" t="s">
        <v>0</v>
      </c>
      <c r="J343" s="14" t="s">
        <v>0</v>
      </c>
      <c r="K343" s="15" t="s">
        <v>0</v>
      </c>
      <c r="L343" s="14" t="s">
        <v>0</v>
      </c>
    </row>
    <row r="344" spans="1:12" ht="14.5" x14ac:dyDescent="0.35">
      <c r="A344" s="45">
        <v>91137</v>
      </c>
      <c r="B344" s="2" t="s">
        <v>502</v>
      </c>
      <c r="C344" s="57" t="s">
        <v>501</v>
      </c>
      <c r="D344" s="1" t="s">
        <v>0</v>
      </c>
      <c r="E344" s="13" t="s">
        <v>0</v>
      </c>
      <c r="F344" s="14" t="s">
        <v>0</v>
      </c>
      <c r="G344" s="14" t="s">
        <v>0</v>
      </c>
      <c r="H344" s="14" t="s">
        <v>0</v>
      </c>
      <c r="I344" s="14" t="s">
        <v>0</v>
      </c>
      <c r="J344" s="14" t="s">
        <v>0</v>
      </c>
      <c r="K344" s="15" t="s">
        <v>0</v>
      </c>
      <c r="L344" s="14" t="s">
        <v>0</v>
      </c>
    </row>
    <row r="345" spans="1:12" ht="14.5" x14ac:dyDescent="0.35">
      <c r="A345" s="45">
        <v>850099</v>
      </c>
      <c r="B345" s="2" t="s">
        <v>500</v>
      </c>
      <c r="C345" s="57" t="s">
        <v>499</v>
      </c>
      <c r="D345" s="1" t="s">
        <v>0</v>
      </c>
      <c r="E345" s="13" t="s">
        <v>0</v>
      </c>
      <c r="F345" s="14" t="s">
        <v>0</v>
      </c>
      <c r="G345" s="14" t="s">
        <v>0</v>
      </c>
      <c r="H345" s="14" t="s">
        <v>0</v>
      </c>
      <c r="I345" s="14" t="s">
        <v>0</v>
      </c>
      <c r="J345" s="14" t="s">
        <v>0</v>
      </c>
      <c r="K345" s="15" t="s">
        <v>0</v>
      </c>
      <c r="L345" s="14" t="s">
        <v>0</v>
      </c>
    </row>
    <row r="346" spans="1:12" ht="14.5" x14ac:dyDescent="0.35">
      <c r="A346" s="45">
        <v>873957</v>
      </c>
      <c r="B346" s="2" t="s">
        <v>498</v>
      </c>
      <c r="C346" s="57" t="s">
        <v>497</v>
      </c>
      <c r="D346" s="1" t="s">
        <v>0</v>
      </c>
      <c r="E346" s="13" t="s">
        <v>0</v>
      </c>
      <c r="F346" s="14" t="s">
        <v>0</v>
      </c>
      <c r="G346" s="14" t="s">
        <v>0</v>
      </c>
      <c r="H346" s="14" t="s">
        <v>0</v>
      </c>
      <c r="I346" s="14" t="s">
        <v>0</v>
      </c>
      <c r="J346" s="14" t="s">
        <v>0</v>
      </c>
      <c r="K346" s="15" t="s">
        <v>0</v>
      </c>
      <c r="L346" s="14" t="s">
        <v>0</v>
      </c>
    </row>
    <row r="347" spans="1:12" ht="14.5" x14ac:dyDescent="0.35">
      <c r="A347" s="45">
        <v>92610</v>
      </c>
      <c r="B347" s="2" t="s">
        <v>496</v>
      </c>
      <c r="C347" s="57" t="s">
        <v>495</v>
      </c>
      <c r="D347" s="1" t="s">
        <v>0</v>
      </c>
      <c r="E347" s="13" t="s">
        <v>0</v>
      </c>
      <c r="F347" s="14" t="s">
        <v>0</v>
      </c>
      <c r="G347" s="14" t="s">
        <v>0</v>
      </c>
      <c r="H347" s="14" t="s">
        <v>0</v>
      </c>
      <c r="I347" s="14" t="s">
        <v>0</v>
      </c>
      <c r="J347" s="14" t="s">
        <v>0</v>
      </c>
      <c r="K347" s="15" t="s">
        <v>0</v>
      </c>
      <c r="L347" s="14" t="s">
        <v>0</v>
      </c>
    </row>
    <row r="348" spans="1:12" ht="14.5" x14ac:dyDescent="0.35">
      <c r="A348" s="45">
        <v>92879</v>
      </c>
      <c r="B348" s="2" t="s">
        <v>494</v>
      </c>
      <c r="C348" s="57" t="s">
        <v>493</v>
      </c>
      <c r="D348" s="1" t="s">
        <v>0</v>
      </c>
      <c r="E348" s="13" t="s">
        <v>0</v>
      </c>
      <c r="F348" s="14" t="s">
        <v>0</v>
      </c>
      <c r="G348" s="14" t="s">
        <v>0</v>
      </c>
      <c r="H348" s="14" t="s">
        <v>0</v>
      </c>
      <c r="I348" s="14" t="s">
        <v>0</v>
      </c>
      <c r="J348" s="14" t="s">
        <v>0</v>
      </c>
      <c r="K348" s="15" t="s">
        <v>0</v>
      </c>
      <c r="L348" s="14" t="s">
        <v>0</v>
      </c>
    </row>
    <row r="349" spans="1:12" ht="14.5" x14ac:dyDescent="0.35">
      <c r="A349" s="45">
        <v>1000560</v>
      </c>
      <c r="B349" s="2" t="s">
        <v>492</v>
      </c>
      <c r="C349" s="57" t="s">
        <v>491</v>
      </c>
      <c r="D349" s="1" t="s">
        <v>0</v>
      </c>
      <c r="E349" s="13" t="s">
        <v>0</v>
      </c>
      <c r="F349" s="14" t="s">
        <v>0</v>
      </c>
      <c r="G349" s="14" t="s">
        <v>0</v>
      </c>
      <c r="H349" s="14" t="s">
        <v>0</v>
      </c>
      <c r="I349" s="14" t="s">
        <v>0</v>
      </c>
      <c r="J349" s="14" t="s">
        <v>0</v>
      </c>
      <c r="K349" s="15" t="s">
        <v>0</v>
      </c>
      <c r="L349" s="14" t="s">
        <v>0</v>
      </c>
    </row>
    <row r="350" spans="1:12" ht="14.5" x14ac:dyDescent="0.35">
      <c r="A350" s="45">
        <v>92730</v>
      </c>
      <c r="B350" s="2" t="s">
        <v>490</v>
      </c>
      <c r="C350" s="57" t="s">
        <v>489</v>
      </c>
      <c r="D350" s="1" t="s">
        <v>0</v>
      </c>
      <c r="E350" s="13" t="s">
        <v>0</v>
      </c>
      <c r="F350" s="14" t="s">
        <v>0</v>
      </c>
      <c r="G350" s="14" t="s">
        <v>0</v>
      </c>
      <c r="H350" s="14" t="s">
        <v>0</v>
      </c>
      <c r="I350" s="14" t="s">
        <v>0</v>
      </c>
      <c r="J350" s="14" t="s">
        <v>0</v>
      </c>
      <c r="K350" s="15" t="s">
        <v>0</v>
      </c>
      <c r="L350" s="14" t="s">
        <v>0</v>
      </c>
    </row>
    <row r="351" spans="1:12" ht="14.5" x14ac:dyDescent="0.35">
      <c r="A351" s="45">
        <v>4266</v>
      </c>
      <c r="B351" s="2" t="s">
        <v>488</v>
      </c>
      <c r="C351" s="57" t="s">
        <v>487</v>
      </c>
      <c r="D351" s="1" t="s">
        <v>0</v>
      </c>
      <c r="E351" s="13" t="s">
        <v>0</v>
      </c>
      <c r="F351" s="14" t="s">
        <v>0</v>
      </c>
      <c r="G351" s="14" t="s">
        <v>0</v>
      </c>
      <c r="H351" s="14" t="s">
        <v>0</v>
      </c>
      <c r="I351" s="14" t="s">
        <v>0</v>
      </c>
      <c r="J351" s="14" t="s">
        <v>0</v>
      </c>
      <c r="K351" s="15" t="s">
        <v>0</v>
      </c>
      <c r="L351" s="14" t="s">
        <v>0</v>
      </c>
    </row>
    <row r="352" spans="1:12" ht="14.5" x14ac:dyDescent="0.35">
      <c r="A352" s="45">
        <v>4216</v>
      </c>
      <c r="B352" s="2" t="s">
        <v>486</v>
      </c>
      <c r="C352" s="57" t="s">
        <v>485</v>
      </c>
      <c r="D352" s="1" t="s">
        <v>0</v>
      </c>
      <c r="E352" s="13" t="s">
        <v>0</v>
      </c>
      <c r="F352" s="14" t="s">
        <v>0</v>
      </c>
      <c r="G352" s="14" t="s">
        <v>0</v>
      </c>
      <c r="H352" s="14" t="s">
        <v>0</v>
      </c>
      <c r="I352" s="14" t="s">
        <v>0</v>
      </c>
      <c r="J352" s="14" t="s">
        <v>0</v>
      </c>
      <c r="K352" s="15" t="s">
        <v>0</v>
      </c>
      <c r="L352" s="14" t="s">
        <v>0</v>
      </c>
    </row>
    <row r="353" spans="1:12" ht="14.5" x14ac:dyDescent="0.35">
      <c r="A353" s="45">
        <v>10968</v>
      </c>
      <c r="B353" s="2" t="s">
        <v>484</v>
      </c>
      <c r="C353" s="57" t="s">
        <v>483</v>
      </c>
      <c r="D353" s="1" t="s">
        <v>0</v>
      </c>
      <c r="E353" s="13" t="s">
        <v>0</v>
      </c>
      <c r="F353" s="14" t="s">
        <v>0</v>
      </c>
      <c r="G353" s="14" t="s">
        <v>0</v>
      </c>
      <c r="H353" s="14" t="s">
        <v>0</v>
      </c>
      <c r="I353" s="14" t="s">
        <v>0</v>
      </c>
      <c r="J353" s="14" t="s">
        <v>0</v>
      </c>
      <c r="K353" s="15" t="s">
        <v>0</v>
      </c>
      <c r="L353" s="14" t="s">
        <v>0</v>
      </c>
    </row>
    <row r="354" spans="1:12" ht="14.5" x14ac:dyDescent="0.35">
      <c r="A354" s="45">
        <v>92657</v>
      </c>
      <c r="B354" s="2" t="s">
        <v>482</v>
      </c>
      <c r="C354" s="57" t="s">
        <v>481</v>
      </c>
      <c r="D354" s="1" t="s">
        <v>0</v>
      </c>
      <c r="E354" s="13" t="s">
        <v>0</v>
      </c>
      <c r="F354" s="14" t="s">
        <v>0</v>
      </c>
      <c r="G354" s="14" t="s">
        <v>0</v>
      </c>
      <c r="H354" s="14" t="s">
        <v>0</v>
      </c>
      <c r="I354" s="14" t="s">
        <v>0</v>
      </c>
      <c r="J354" s="14">
        <v>0.51020408163265307</v>
      </c>
      <c r="K354" s="15" t="s">
        <v>0</v>
      </c>
      <c r="L354" s="14" t="s">
        <v>0</v>
      </c>
    </row>
    <row r="355" spans="1:12" ht="14.5" x14ac:dyDescent="0.35">
      <c r="A355" s="45">
        <v>4281</v>
      </c>
      <c r="B355" s="2" t="s">
        <v>480</v>
      </c>
      <c r="C355" s="57" t="s">
        <v>479</v>
      </c>
      <c r="D355" s="1" t="s">
        <v>0</v>
      </c>
      <c r="E355" s="13" t="s">
        <v>0</v>
      </c>
      <c r="F355" s="14" t="s">
        <v>0</v>
      </c>
      <c r="G355" s="14" t="s">
        <v>0</v>
      </c>
      <c r="H355" s="14" t="s">
        <v>0</v>
      </c>
      <c r="I355" s="14" t="s">
        <v>0</v>
      </c>
      <c r="J355" s="14" t="s">
        <v>0</v>
      </c>
      <c r="K355" s="15" t="s">
        <v>0</v>
      </c>
      <c r="L355" s="14" t="s">
        <v>0</v>
      </c>
    </row>
    <row r="356" spans="1:12" ht="14.5" x14ac:dyDescent="0.35">
      <c r="A356" s="45">
        <v>79050</v>
      </c>
      <c r="B356" s="2" t="s">
        <v>478</v>
      </c>
      <c r="C356" s="57" t="s">
        <v>477</v>
      </c>
      <c r="D356" s="1" t="s">
        <v>0</v>
      </c>
      <c r="E356" s="13" t="s">
        <v>0</v>
      </c>
      <c r="F356" s="14" t="s">
        <v>0</v>
      </c>
      <c r="G356" s="14" t="s">
        <v>0</v>
      </c>
      <c r="H356" s="14" t="s">
        <v>0</v>
      </c>
      <c r="I356" s="14" t="s">
        <v>0</v>
      </c>
      <c r="J356" s="14" t="s">
        <v>0</v>
      </c>
      <c r="K356" s="15" t="s">
        <v>0</v>
      </c>
      <c r="L356" s="14" t="s">
        <v>0</v>
      </c>
    </row>
    <row r="357" spans="1:12" ht="14.5" x14ac:dyDescent="0.35">
      <c r="A357" s="45">
        <v>4374</v>
      </c>
      <c r="B357" s="2" t="s">
        <v>476</v>
      </c>
      <c r="C357" s="57" t="s">
        <v>475</v>
      </c>
      <c r="D357" s="1" t="s">
        <v>0</v>
      </c>
      <c r="E357" s="13" t="s">
        <v>0</v>
      </c>
      <c r="F357" s="14" t="s">
        <v>0</v>
      </c>
      <c r="G357" s="14" t="s">
        <v>0</v>
      </c>
      <c r="H357" s="14" t="s">
        <v>0</v>
      </c>
      <c r="I357" s="14" t="s">
        <v>0</v>
      </c>
      <c r="J357" s="14">
        <v>9.375E-2</v>
      </c>
      <c r="K357" s="15" t="s">
        <v>0</v>
      </c>
      <c r="L357" s="14" t="s">
        <v>0</v>
      </c>
    </row>
    <row r="358" spans="1:12" ht="14.5" x14ac:dyDescent="0.35">
      <c r="A358" s="45">
        <v>4278</v>
      </c>
      <c r="B358" s="2" t="s">
        <v>474</v>
      </c>
      <c r="C358" s="57" t="s">
        <v>473</v>
      </c>
      <c r="D358" s="1" t="s">
        <v>0</v>
      </c>
      <c r="E358" s="13" t="s">
        <v>0</v>
      </c>
      <c r="F358" s="14" t="s">
        <v>0</v>
      </c>
      <c r="G358" s="14" t="s">
        <v>0</v>
      </c>
      <c r="H358" s="14" t="s">
        <v>0</v>
      </c>
      <c r="I358" s="14" t="s">
        <v>0</v>
      </c>
      <c r="J358" s="14" t="s">
        <v>0</v>
      </c>
      <c r="K358" s="15" t="s">
        <v>0</v>
      </c>
      <c r="L358" s="14" t="s">
        <v>0</v>
      </c>
    </row>
    <row r="359" spans="1:12" ht="14.5" x14ac:dyDescent="0.35">
      <c r="A359" s="45">
        <v>4270</v>
      </c>
      <c r="B359" s="2" t="s">
        <v>472</v>
      </c>
      <c r="C359" s="57" t="s">
        <v>471</v>
      </c>
      <c r="D359" s="1" t="s">
        <v>0</v>
      </c>
      <c r="E359" s="13" t="s">
        <v>0</v>
      </c>
      <c r="F359" s="14" t="s">
        <v>0</v>
      </c>
      <c r="G359" s="14" t="s">
        <v>0</v>
      </c>
      <c r="H359" s="14" t="s">
        <v>0</v>
      </c>
      <c r="I359" s="14" t="s">
        <v>0</v>
      </c>
      <c r="J359" s="14" t="s">
        <v>0</v>
      </c>
      <c r="K359" s="15" t="s">
        <v>0</v>
      </c>
      <c r="L359" s="14" t="s">
        <v>0</v>
      </c>
    </row>
    <row r="360" spans="1:12" ht="14.5" x14ac:dyDescent="0.35">
      <c r="A360" s="45">
        <v>91935</v>
      </c>
      <c r="B360" s="2" t="s">
        <v>470</v>
      </c>
      <c r="C360" s="57" t="s">
        <v>469</v>
      </c>
      <c r="D360" s="1" t="s">
        <v>1198</v>
      </c>
      <c r="E360" s="13" t="s">
        <v>3</v>
      </c>
      <c r="F360" s="14">
        <v>0.27272727272727271</v>
      </c>
      <c r="G360" s="14" t="s">
        <v>3</v>
      </c>
      <c r="H360" s="14" t="s">
        <v>0</v>
      </c>
      <c r="I360" s="14" t="s">
        <v>0</v>
      </c>
      <c r="J360" s="14">
        <v>0.46902654867256638</v>
      </c>
      <c r="K360" s="17">
        <v>20</v>
      </c>
      <c r="L360" s="14" t="str">
        <f>IF(K360&lt;28.13,"Met","Not Met")</f>
        <v>Met</v>
      </c>
    </row>
    <row r="361" spans="1:12" ht="14.5" x14ac:dyDescent="0.35">
      <c r="A361" s="45">
        <v>4199</v>
      </c>
      <c r="B361" s="2" t="s">
        <v>468</v>
      </c>
      <c r="C361" s="57" t="s">
        <v>467</v>
      </c>
      <c r="D361" s="1" t="s">
        <v>0</v>
      </c>
      <c r="E361" s="13" t="s">
        <v>0</v>
      </c>
      <c r="F361" s="14" t="s">
        <v>0</v>
      </c>
      <c r="G361" s="14" t="s">
        <v>0</v>
      </c>
      <c r="H361" s="14" t="s">
        <v>0</v>
      </c>
      <c r="I361" s="14" t="s">
        <v>0</v>
      </c>
      <c r="J361" s="14" t="s">
        <v>0</v>
      </c>
      <c r="K361" s="15" t="s">
        <v>0</v>
      </c>
      <c r="L361" s="14" t="s">
        <v>0</v>
      </c>
    </row>
    <row r="362" spans="1:12" ht="14.5" x14ac:dyDescent="0.35">
      <c r="A362" s="45">
        <v>4439</v>
      </c>
      <c r="B362" s="2" t="s">
        <v>466</v>
      </c>
      <c r="C362" s="57" t="s">
        <v>465</v>
      </c>
      <c r="D362" s="1">
        <v>0.54545454545454541</v>
      </c>
      <c r="E362" s="13" t="s">
        <v>4</v>
      </c>
      <c r="F362" s="14" t="s">
        <v>0</v>
      </c>
      <c r="G362" s="14" t="s">
        <v>0</v>
      </c>
      <c r="H362" s="14" t="s">
        <v>0</v>
      </c>
      <c r="I362" s="14" t="s">
        <v>0</v>
      </c>
      <c r="J362" s="14">
        <v>3.8461538461538464E-2</v>
      </c>
      <c r="K362" s="15" t="s">
        <v>0</v>
      </c>
      <c r="L362" s="14" t="s">
        <v>0</v>
      </c>
    </row>
    <row r="363" spans="1:12" ht="14.5" x14ac:dyDescent="0.35">
      <c r="A363" s="45">
        <v>4404</v>
      </c>
      <c r="B363" s="2" t="s">
        <v>464</v>
      </c>
      <c r="C363" s="57" t="s">
        <v>463</v>
      </c>
      <c r="D363" s="1">
        <v>0.59722222222222221</v>
      </c>
      <c r="E363" s="13" t="s">
        <v>4</v>
      </c>
      <c r="F363" s="14">
        <v>3.7974683544303799E-2</v>
      </c>
      <c r="G363" s="14" t="s">
        <v>4</v>
      </c>
      <c r="H363" s="14" t="s">
        <v>0</v>
      </c>
      <c r="I363" s="14" t="s">
        <v>0</v>
      </c>
      <c r="J363" s="14">
        <v>0.26470588235294118</v>
      </c>
      <c r="K363" s="16">
        <v>22.673119880863737</v>
      </c>
      <c r="L363" s="14" t="str">
        <f>IF(K363&lt;28.13,"Met","Not Met")</f>
        <v>Met</v>
      </c>
    </row>
    <row r="364" spans="1:12" ht="14.5" x14ac:dyDescent="0.35">
      <c r="A364" s="45">
        <v>4314</v>
      </c>
      <c r="B364" s="2" t="s">
        <v>462</v>
      </c>
      <c r="C364" s="57" t="s">
        <v>461</v>
      </c>
      <c r="D364" s="1" t="s">
        <v>0</v>
      </c>
      <c r="E364" s="13" t="s">
        <v>0</v>
      </c>
      <c r="F364" s="14" t="s">
        <v>0</v>
      </c>
      <c r="G364" s="14" t="s">
        <v>0</v>
      </c>
      <c r="H364" s="14" t="s">
        <v>0</v>
      </c>
      <c r="I364" s="14" t="s">
        <v>0</v>
      </c>
      <c r="J364" s="14">
        <v>0.14084507042253522</v>
      </c>
      <c r="K364" s="15" t="s">
        <v>0</v>
      </c>
      <c r="L364" s="14" t="s">
        <v>0</v>
      </c>
    </row>
    <row r="365" spans="1:12" ht="14.5" x14ac:dyDescent="0.35">
      <c r="A365" s="45">
        <v>1000313</v>
      </c>
      <c r="B365" s="2" t="s">
        <v>460</v>
      </c>
      <c r="C365" s="57" t="s">
        <v>459</v>
      </c>
      <c r="D365" s="1" t="s">
        <v>0</v>
      </c>
      <c r="E365" s="13" t="s">
        <v>0</v>
      </c>
      <c r="F365" s="14" t="s">
        <v>0</v>
      </c>
      <c r="G365" s="14" t="s">
        <v>0</v>
      </c>
      <c r="H365" s="14" t="s">
        <v>0</v>
      </c>
      <c r="I365" s="14" t="s">
        <v>0</v>
      </c>
      <c r="J365" s="14" t="s">
        <v>1197</v>
      </c>
      <c r="K365" s="15" t="s">
        <v>0</v>
      </c>
      <c r="L365" s="14" t="s">
        <v>0</v>
      </c>
    </row>
    <row r="366" spans="1:12" ht="14.5" x14ac:dyDescent="0.35">
      <c r="A366" s="45">
        <v>4234</v>
      </c>
      <c r="B366" s="2" t="s">
        <v>458</v>
      </c>
      <c r="C366" s="57" t="s">
        <v>457</v>
      </c>
      <c r="D366" s="1" t="s">
        <v>0</v>
      </c>
      <c r="E366" s="13" t="s">
        <v>0</v>
      </c>
      <c r="F366" s="14" t="s">
        <v>0</v>
      </c>
      <c r="G366" s="14" t="s">
        <v>0</v>
      </c>
      <c r="H366" s="14" t="s">
        <v>0</v>
      </c>
      <c r="I366" s="14" t="s">
        <v>0</v>
      </c>
      <c r="J366" s="14" t="s">
        <v>0</v>
      </c>
      <c r="K366" s="15" t="s">
        <v>0</v>
      </c>
      <c r="L366" s="14" t="s">
        <v>0</v>
      </c>
    </row>
    <row r="367" spans="1:12" ht="14.5" x14ac:dyDescent="0.35">
      <c r="A367" s="45">
        <v>79540</v>
      </c>
      <c r="B367" s="2" t="s">
        <v>456</v>
      </c>
      <c r="C367" s="57" t="s">
        <v>455</v>
      </c>
      <c r="D367" s="1" t="s">
        <v>0</v>
      </c>
      <c r="E367" s="13" t="s">
        <v>0</v>
      </c>
      <c r="F367" s="14" t="s">
        <v>0</v>
      </c>
      <c r="G367" s="14" t="s">
        <v>0</v>
      </c>
      <c r="H367" s="14" t="s">
        <v>0</v>
      </c>
      <c r="I367" s="14" t="s">
        <v>0</v>
      </c>
      <c r="J367" s="14" t="s">
        <v>0</v>
      </c>
      <c r="K367" s="15" t="s">
        <v>0</v>
      </c>
      <c r="L367" s="14" t="s">
        <v>0</v>
      </c>
    </row>
    <row r="368" spans="1:12" ht="14.5" x14ac:dyDescent="0.35">
      <c r="A368" s="45">
        <v>4441</v>
      </c>
      <c r="B368" s="2" t="s">
        <v>454</v>
      </c>
      <c r="C368" s="57" t="s">
        <v>453</v>
      </c>
      <c r="D368" s="1">
        <v>0.69148936170212771</v>
      </c>
      <c r="E368" s="13" t="s">
        <v>4</v>
      </c>
      <c r="F368" s="14">
        <v>3.5714285714285712E-2</v>
      </c>
      <c r="G368" s="14" t="s">
        <v>4</v>
      </c>
      <c r="H368" s="14" t="s">
        <v>0</v>
      </c>
      <c r="I368" s="14" t="s">
        <v>0</v>
      </c>
      <c r="J368" s="14">
        <v>0.1882998171846435</v>
      </c>
      <c r="K368" s="16">
        <v>15.25855314703578</v>
      </c>
      <c r="L368" s="14" t="str">
        <f>IF(K368&lt;28.13,"Met","Not Met")</f>
        <v>Met</v>
      </c>
    </row>
    <row r="369" spans="1:12" ht="14.5" x14ac:dyDescent="0.35">
      <c r="A369" s="45">
        <v>4435</v>
      </c>
      <c r="B369" s="2" t="s">
        <v>452</v>
      </c>
      <c r="C369" s="57" t="s">
        <v>451</v>
      </c>
      <c r="D369" s="1" t="s">
        <v>0</v>
      </c>
      <c r="E369" s="13" t="s">
        <v>0</v>
      </c>
      <c r="F369" s="14" t="s">
        <v>0</v>
      </c>
      <c r="G369" s="14" t="s">
        <v>0</v>
      </c>
      <c r="H369" s="14" t="s">
        <v>0</v>
      </c>
      <c r="I369" s="14" t="s">
        <v>0</v>
      </c>
      <c r="J369" s="14" t="s">
        <v>1197</v>
      </c>
      <c r="K369" s="15" t="s">
        <v>0</v>
      </c>
      <c r="L369" s="14" t="s">
        <v>0</v>
      </c>
    </row>
    <row r="370" spans="1:12" ht="14.5" x14ac:dyDescent="0.35">
      <c r="A370" s="45">
        <v>10965</v>
      </c>
      <c r="B370" s="2" t="s">
        <v>450</v>
      </c>
      <c r="C370" s="57" t="s">
        <v>449</v>
      </c>
      <c r="D370" s="1" t="s">
        <v>0</v>
      </c>
      <c r="E370" s="13" t="s">
        <v>0</v>
      </c>
      <c r="F370" s="14" t="s">
        <v>0</v>
      </c>
      <c r="G370" s="14" t="s">
        <v>0</v>
      </c>
      <c r="H370" s="14" t="s">
        <v>0</v>
      </c>
      <c r="I370" s="14" t="s">
        <v>0</v>
      </c>
      <c r="J370" s="14">
        <v>0.5636363636363636</v>
      </c>
      <c r="K370" s="15" t="s">
        <v>0</v>
      </c>
      <c r="L370" s="14" t="s">
        <v>0</v>
      </c>
    </row>
    <row r="371" spans="1:12" ht="14.5" x14ac:dyDescent="0.35">
      <c r="A371" s="45">
        <v>90861</v>
      </c>
      <c r="B371" s="2" t="s">
        <v>448</v>
      </c>
      <c r="C371" s="57" t="s">
        <v>447</v>
      </c>
      <c r="D371" s="1" t="s">
        <v>0</v>
      </c>
      <c r="E371" s="13" t="s">
        <v>0</v>
      </c>
      <c r="F371" s="14" t="s">
        <v>0</v>
      </c>
      <c r="G371" s="14" t="s">
        <v>0</v>
      </c>
      <c r="H371" s="14" t="s">
        <v>0</v>
      </c>
      <c r="I371" s="14" t="s">
        <v>0</v>
      </c>
      <c r="J371" s="14">
        <v>0.42424242424242425</v>
      </c>
      <c r="K371" s="15" t="s">
        <v>0</v>
      </c>
      <c r="L371" s="14" t="s">
        <v>0</v>
      </c>
    </row>
    <row r="372" spans="1:12" ht="14.5" x14ac:dyDescent="0.35">
      <c r="A372" s="45">
        <v>79499</v>
      </c>
      <c r="B372" s="2" t="s">
        <v>446</v>
      </c>
      <c r="C372" s="57" t="s">
        <v>445</v>
      </c>
      <c r="D372" s="1" t="s">
        <v>0</v>
      </c>
      <c r="E372" s="13" t="s">
        <v>0</v>
      </c>
      <c r="F372" s="14" t="s">
        <v>0</v>
      </c>
      <c r="G372" s="14" t="s">
        <v>0</v>
      </c>
      <c r="H372" s="14" t="s">
        <v>0</v>
      </c>
      <c r="I372" s="14" t="s">
        <v>0</v>
      </c>
      <c r="J372" s="14" t="s">
        <v>0</v>
      </c>
      <c r="K372" s="15" t="s">
        <v>0</v>
      </c>
      <c r="L372" s="14" t="s">
        <v>0</v>
      </c>
    </row>
    <row r="373" spans="1:12" ht="14.5" x14ac:dyDescent="0.35">
      <c r="A373" s="45">
        <v>4473</v>
      </c>
      <c r="B373" s="2" t="s">
        <v>444</v>
      </c>
      <c r="C373" s="57" t="s">
        <v>1179</v>
      </c>
      <c r="D373" s="1">
        <v>0.76923076923076927</v>
      </c>
      <c r="E373" s="13" t="s">
        <v>4</v>
      </c>
      <c r="F373" s="14" t="s">
        <v>0</v>
      </c>
      <c r="G373" s="14" t="s">
        <v>0</v>
      </c>
      <c r="H373" s="14" t="s">
        <v>0</v>
      </c>
      <c r="I373" s="14" t="s">
        <v>0</v>
      </c>
      <c r="J373" s="14">
        <v>9.0909090909090912E-2</v>
      </c>
      <c r="K373" s="15" t="s">
        <v>0</v>
      </c>
      <c r="L373" s="14" t="s">
        <v>0</v>
      </c>
    </row>
    <row r="374" spans="1:12" ht="14.5" x14ac:dyDescent="0.35">
      <c r="A374" s="45">
        <v>81174</v>
      </c>
      <c r="B374" s="2" t="s">
        <v>442</v>
      </c>
      <c r="C374" s="57" t="s">
        <v>443</v>
      </c>
      <c r="D374" s="1" t="s">
        <v>0</v>
      </c>
      <c r="E374" s="13" t="s">
        <v>0</v>
      </c>
      <c r="F374" s="14" t="s">
        <v>0</v>
      </c>
      <c r="G374" s="14" t="s">
        <v>0</v>
      </c>
      <c r="H374" s="14" t="s">
        <v>0</v>
      </c>
      <c r="I374" s="14" t="s">
        <v>0</v>
      </c>
      <c r="J374" s="14">
        <v>0.38</v>
      </c>
      <c r="K374" s="15" t="s">
        <v>0</v>
      </c>
      <c r="L374" s="14" t="s">
        <v>0</v>
      </c>
    </row>
    <row r="375" spans="1:12" ht="14.5" x14ac:dyDescent="0.35">
      <c r="A375" s="45">
        <v>4163</v>
      </c>
      <c r="B375" s="2" t="s">
        <v>440</v>
      </c>
      <c r="C375" s="57" t="s">
        <v>441</v>
      </c>
      <c r="D375" s="1" t="s">
        <v>0</v>
      </c>
      <c r="E375" s="13" t="s">
        <v>0</v>
      </c>
      <c r="F375" s="14" t="s">
        <v>0</v>
      </c>
      <c r="G375" s="14" t="s">
        <v>0</v>
      </c>
      <c r="H375" s="14" t="s">
        <v>0</v>
      </c>
      <c r="I375" s="14" t="s">
        <v>0</v>
      </c>
      <c r="J375" s="14" t="s">
        <v>0</v>
      </c>
      <c r="K375" s="15" t="s">
        <v>0</v>
      </c>
      <c r="L375" s="14" t="s">
        <v>0</v>
      </c>
    </row>
    <row r="376" spans="1:12" ht="14.5" x14ac:dyDescent="0.35">
      <c r="A376" s="45">
        <v>4181</v>
      </c>
      <c r="B376" s="2" t="s">
        <v>438</v>
      </c>
      <c r="C376" s="57" t="s">
        <v>439</v>
      </c>
      <c r="D376" s="1" t="s">
        <v>0</v>
      </c>
      <c r="E376" s="13" t="s">
        <v>0</v>
      </c>
      <c r="F376" s="14" t="s">
        <v>0</v>
      </c>
      <c r="G376" s="14" t="s">
        <v>0</v>
      </c>
      <c r="H376" s="14" t="s">
        <v>0</v>
      </c>
      <c r="I376" s="14" t="s">
        <v>0</v>
      </c>
      <c r="J376" s="14" t="s">
        <v>0</v>
      </c>
      <c r="K376" s="15" t="s">
        <v>0</v>
      </c>
      <c r="L376" s="14" t="s">
        <v>0</v>
      </c>
    </row>
    <row r="377" spans="1:12" ht="14.5" x14ac:dyDescent="0.35">
      <c r="A377" s="45">
        <v>4235</v>
      </c>
      <c r="B377" s="2" t="s">
        <v>436</v>
      </c>
      <c r="C377" s="57" t="s">
        <v>437</v>
      </c>
      <c r="D377" s="1">
        <v>0.50275482093663915</v>
      </c>
      <c r="E377" s="13" t="s">
        <v>4</v>
      </c>
      <c r="F377" s="14">
        <v>2.8753993610223641E-2</v>
      </c>
      <c r="G377" s="14" t="s">
        <v>4</v>
      </c>
      <c r="H377" s="14">
        <v>0.61538461538461542</v>
      </c>
      <c r="I377" s="14" t="s">
        <v>3</v>
      </c>
      <c r="J377" s="14">
        <v>0.31108793882516511</v>
      </c>
      <c r="K377" s="16">
        <v>28.233394521494148</v>
      </c>
      <c r="L377" s="14" t="str">
        <f>IF(K377&lt;28.13,"Met","Not Met")</f>
        <v>Not Met</v>
      </c>
    </row>
    <row r="378" spans="1:12" ht="14.5" x14ac:dyDescent="0.35">
      <c r="A378" s="45">
        <v>5181</v>
      </c>
      <c r="B378" s="2" t="s">
        <v>434</v>
      </c>
      <c r="C378" s="57" t="s">
        <v>435</v>
      </c>
      <c r="D378" s="1" t="s">
        <v>0</v>
      </c>
      <c r="E378" s="13" t="s">
        <v>0</v>
      </c>
      <c r="F378" s="14" t="s">
        <v>0</v>
      </c>
      <c r="G378" s="14" t="s">
        <v>0</v>
      </c>
      <c r="H378" s="14" t="s">
        <v>0</v>
      </c>
      <c r="I378" s="14" t="s">
        <v>0</v>
      </c>
      <c r="J378" s="14" t="s">
        <v>0</v>
      </c>
      <c r="K378" s="15" t="s">
        <v>0</v>
      </c>
      <c r="L378" s="14" t="s">
        <v>0</v>
      </c>
    </row>
    <row r="379" spans="1:12" ht="14.5" x14ac:dyDescent="0.35">
      <c r="A379" s="45">
        <v>4463</v>
      </c>
      <c r="B379" s="2" t="s">
        <v>432</v>
      </c>
      <c r="C379" s="57" t="s">
        <v>433</v>
      </c>
      <c r="D379" s="1" t="s">
        <v>0</v>
      </c>
      <c r="E379" s="13" t="s">
        <v>0</v>
      </c>
      <c r="F379" s="14" t="s">
        <v>0</v>
      </c>
      <c r="G379" s="14" t="s">
        <v>0</v>
      </c>
      <c r="H379" s="14" t="s">
        <v>0</v>
      </c>
      <c r="I379" s="14" t="s">
        <v>0</v>
      </c>
      <c r="J379" s="14" t="s">
        <v>0</v>
      </c>
      <c r="K379" s="15" t="s">
        <v>0</v>
      </c>
      <c r="L379" s="14" t="s">
        <v>0</v>
      </c>
    </row>
    <row r="380" spans="1:12" ht="14.5" x14ac:dyDescent="0.35">
      <c r="A380" s="45">
        <v>4211</v>
      </c>
      <c r="B380" s="2" t="s">
        <v>430</v>
      </c>
      <c r="C380" s="57" t="s">
        <v>431</v>
      </c>
      <c r="D380" s="1" t="s">
        <v>0</v>
      </c>
      <c r="E380" s="13" t="s">
        <v>0</v>
      </c>
      <c r="F380" s="14" t="s">
        <v>0</v>
      </c>
      <c r="G380" s="14" t="s">
        <v>0</v>
      </c>
      <c r="H380" s="14" t="s">
        <v>0</v>
      </c>
      <c r="I380" s="14" t="s">
        <v>0</v>
      </c>
      <c r="J380" s="14">
        <v>0.10416666666666667</v>
      </c>
      <c r="K380" s="15" t="s">
        <v>0</v>
      </c>
      <c r="L380" s="14" t="s">
        <v>0</v>
      </c>
    </row>
    <row r="381" spans="1:12" ht="14.5" x14ac:dyDescent="0.35">
      <c r="A381" s="45">
        <v>79207</v>
      </c>
      <c r="B381" s="2" t="s">
        <v>428</v>
      </c>
      <c r="C381" s="57" t="s">
        <v>429</v>
      </c>
      <c r="D381" s="1" t="s">
        <v>0</v>
      </c>
      <c r="E381" s="13" t="s">
        <v>0</v>
      </c>
      <c r="F381" s="14" t="s">
        <v>0</v>
      </c>
      <c r="G381" s="14" t="s">
        <v>0</v>
      </c>
      <c r="H381" s="14" t="s">
        <v>0</v>
      </c>
      <c r="I381" s="14" t="s">
        <v>0</v>
      </c>
      <c r="J381" s="14" t="s">
        <v>0</v>
      </c>
      <c r="K381" s="15" t="s">
        <v>0</v>
      </c>
      <c r="L381" s="14" t="s">
        <v>0</v>
      </c>
    </row>
    <row r="382" spans="1:12" ht="14.5" x14ac:dyDescent="0.35">
      <c r="A382" s="45">
        <v>4493</v>
      </c>
      <c r="B382" s="2" t="s">
        <v>426</v>
      </c>
      <c r="C382" s="57" t="s">
        <v>427</v>
      </c>
      <c r="D382" s="1" t="s">
        <v>0</v>
      </c>
      <c r="E382" s="13" t="s">
        <v>0</v>
      </c>
      <c r="F382" s="14" t="s">
        <v>0</v>
      </c>
      <c r="G382" s="14" t="s">
        <v>0</v>
      </c>
      <c r="H382" s="14" t="s">
        <v>0</v>
      </c>
      <c r="I382" s="14" t="s">
        <v>0</v>
      </c>
      <c r="J382" s="14" t="s">
        <v>0</v>
      </c>
      <c r="K382" s="15" t="s">
        <v>0</v>
      </c>
      <c r="L382" s="14" t="s">
        <v>0</v>
      </c>
    </row>
    <row r="383" spans="1:12" ht="14.5" x14ac:dyDescent="0.35">
      <c r="A383" s="45">
        <v>4488</v>
      </c>
      <c r="B383" s="2" t="s">
        <v>424</v>
      </c>
      <c r="C383" s="57" t="s">
        <v>425</v>
      </c>
      <c r="D383" s="1">
        <v>0.70833333333333337</v>
      </c>
      <c r="E383" s="13" t="s">
        <v>4</v>
      </c>
      <c r="F383" s="14">
        <v>0.125</v>
      </c>
      <c r="G383" s="14" t="s">
        <v>3</v>
      </c>
      <c r="H383" s="14" t="s">
        <v>0</v>
      </c>
      <c r="I383" s="14" t="s">
        <v>0</v>
      </c>
      <c r="J383" s="14">
        <v>0.21739130434782608</v>
      </c>
      <c r="K383" s="16">
        <v>9.2391304347826075</v>
      </c>
      <c r="L383" s="14" t="str">
        <f>IF(K383&lt;28.13,"Met","Not Met")</f>
        <v>Met</v>
      </c>
    </row>
    <row r="384" spans="1:12" ht="14.5" x14ac:dyDescent="0.35">
      <c r="A384" s="45">
        <v>85516</v>
      </c>
      <c r="B384" s="2" t="s">
        <v>422</v>
      </c>
      <c r="C384" s="57" t="s">
        <v>423</v>
      </c>
      <c r="D384" s="1" t="s">
        <v>0</v>
      </c>
      <c r="E384" s="13" t="s">
        <v>0</v>
      </c>
      <c r="F384" s="14" t="s">
        <v>0</v>
      </c>
      <c r="G384" s="14" t="s">
        <v>0</v>
      </c>
      <c r="H384" s="14" t="s">
        <v>0</v>
      </c>
      <c r="I384" s="14" t="s">
        <v>0</v>
      </c>
      <c r="J384" s="14" t="s">
        <v>0</v>
      </c>
      <c r="K384" s="15" t="s">
        <v>0</v>
      </c>
      <c r="L384" s="14" t="s">
        <v>0</v>
      </c>
    </row>
    <row r="385" spans="1:12" ht="14.5" x14ac:dyDescent="0.35">
      <c r="A385" s="45">
        <v>79498</v>
      </c>
      <c r="B385" s="2" t="s">
        <v>420</v>
      </c>
      <c r="C385" s="57" t="s">
        <v>421</v>
      </c>
      <c r="D385" s="1" t="s">
        <v>0</v>
      </c>
      <c r="E385" s="13" t="s">
        <v>0</v>
      </c>
      <c r="F385" s="14" t="s">
        <v>0</v>
      </c>
      <c r="G385" s="14" t="s">
        <v>0</v>
      </c>
      <c r="H385" s="14" t="s">
        <v>0</v>
      </c>
      <c r="I385" s="14" t="s">
        <v>0</v>
      </c>
      <c r="J385" s="14">
        <v>0.34545454545454546</v>
      </c>
      <c r="K385" s="15" t="s">
        <v>0</v>
      </c>
      <c r="L385" s="14" t="s">
        <v>0</v>
      </c>
    </row>
    <row r="386" spans="1:12" ht="14.5" x14ac:dyDescent="0.35">
      <c r="A386" s="45">
        <v>4379</v>
      </c>
      <c r="B386" s="2" t="s">
        <v>418</v>
      </c>
      <c r="C386" s="57" t="s">
        <v>419</v>
      </c>
      <c r="D386" s="1" t="s">
        <v>0</v>
      </c>
      <c r="E386" s="13" t="s">
        <v>0</v>
      </c>
      <c r="F386" s="14" t="s">
        <v>0</v>
      </c>
      <c r="G386" s="14" t="s">
        <v>0</v>
      </c>
      <c r="H386" s="14" t="s">
        <v>0</v>
      </c>
      <c r="I386" s="14" t="s">
        <v>0</v>
      </c>
      <c r="J386" s="14" t="s">
        <v>0</v>
      </c>
      <c r="K386" s="15" t="s">
        <v>0</v>
      </c>
      <c r="L386" s="14" t="s">
        <v>0</v>
      </c>
    </row>
    <row r="387" spans="1:12" ht="14.5" x14ac:dyDescent="0.35">
      <c r="A387" s="45">
        <v>4503</v>
      </c>
      <c r="B387" s="2" t="s">
        <v>416</v>
      </c>
      <c r="C387" s="57" t="s">
        <v>417</v>
      </c>
      <c r="D387" s="1" t="s">
        <v>0</v>
      </c>
      <c r="E387" s="13" t="s">
        <v>0</v>
      </c>
      <c r="F387" s="14" t="s">
        <v>0</v>
      </c>
      <c r="G387" s="14" t="s">
        <v>0</v>
      </c>
      <c r="H387" s="14" t="s">
        <v>0</v>
      </c>
      <c r="I387" s="14" t="s">
        <v>0</v>
      </c>
      <c r="J387" s="14" t="s">
        <v>0</v>
      </c>
      <c r="K387" s="15" t="s">
        <v>0</v>
      </c>
      <c r="L387" s="14" t="s">
        <v>0</v>
      </c>
    </row>
    <row r="388" spans="1:12" ht="14.5" x14ac:dyDescent="0.35">
      <c r="A388" s="45">
        <v>80011</v>
      </c>
      <c r="B388" s="2" t="s">
        <v>414</v>
      </c>
      <c r="C388" s="57" t="s">
        <v>415</v>
      </c>
      <c r="D388" s="1" t="s">
        <v>0</v>
      </c>
      <c r="E388" s="13" t="s">
        <v>0</v>
      </c>
      <c r="F388" s="14" t="s">
        <v>0</v>
      </c>
      <c r="G388" s="14" t="s">
        <v>0</v>
      </c>
      <c r="H388" s="14" t="s">
        <v>0</v>
      </c>
      <c r="I388" s="14" t="s">
        <v>0</v>
      </c>
      <c r="J388" s="14" t="s">
        <v>0</v>
      </c>
      <c r="K388" s="15" t="s">
        <v>0</v>
      </c>
      <c r="L388" s="14" t="s">
        <v>0</v>
      </c>
    </row>
    <row r="389" spans="1:12" ht="14.5" x14ac:dyDescent="0.35">
      <c r="A389" s="45">
        <v>4359</v>
      </c>
      <c r="B389" s="2" t="s">
        <v>412</v>
      </c>
      <c r="C389" s="57" t="s">
        <v>413</v>
      </c>
      <c r="D389" s="1" t="s">
        <v>0</v>
      </c>
      <c r="E389" s="13" t="s">
        <v>0</v>
      </c>
      <c r="F389" s="14" t="s">
        <v>0</v>
      </c>
      <c r="G389" s="14" t="s">
        <v>0</v>
      </c>
      <c r="H389" s="14" t="s">
        <v>0</v>
      </c>
      <c r="I389" s="14" t="s">
        <v>0</v>
      </c>
      <c r="J389" s="14" t="s">
        <v>0</v>
      </c>
      <c r="K389" s="15" t="s">
        <v>0</v>
      </c>
      <c r="L389" s="14" t="s">
        <v>0</v>
      </c>
    </row>
    <row r="390" spans="1:12" ht="14.5" x14ac:dyDescent="0.35">
      <c r="A390" s="45">
        <v>4363</v>
      </c>
      <c r="B390" s="2" t="s">
        <v>410</v>
      </c>
      <c r="C390" s="57" t="s">
        <v>411</v>
      </c>
      <c r="D390" s="1" t="s">
        <v>0</v>
      </c>
      <c r="E390" s="13" t="s">
        <v>0</v>
      </c>
      <c r="F390" s="14" t="s">
        <v>0</v>
      </c>
      <c r="G390" s="14" t="s">
        <v>0</v>
      </c>
      <c r="H390" s="14" t="s">
        <v>0</v>
      </c>
      <c r="I390" s="14" t="s">
        <v>0</v>
      </c>
      <c r="J390" s="14" t="s">
        <v>0</v>
      </c>
      <c r="K390" s="15" t="s">
        <v>0</v>
      </c>
      <c r="L390" s="14" t="s">
        <v>0</v>
      </c>
    </row>
    <row r="391" spans="1:12" ht="14.5" x14ac:dyDescent="0.35">
      <c r="A391" s="45">
        <v>4230</v>
      </c>
      <c r="B391" s="2" t="s">
        <v>408</v>
      </c>
      <c r="C391" s="57" t="s">
        <v>409</v>
      </c>
      <c r="D391" s="1" t="s">
        <v>0</v>
      </c>
      <c r="E391" s="13" t="s">
        <v>0</v>
      </c>
      <c r="F391" s="14" t="s">
        <v>0</v>
      </c>
      <c r="G391" s="14" t="s">
        <v>0</v>
      </c>
      <c r="H391" s="14" t="s">
        <v>0</v>
      </c>
      <c r="I391" s="14" t="s">
        <v>0</v>
      </c>
      <c r="J391" s="14">
        <v>0.34831460674157305</v>
      </c>
      <c r="K391" s="15" t="s">
        <v>0</v>
      </c>
      <c r="L391" s="14" t="s">
        <v>0</v>
      </c>
    </row>
    <row r="392" spans="1:12" ht="14.5" x14ac:dyDescent="0.35">
      <c r="A392" s="45">
        <v>90192</v>
      </c>
      <c r="B392" s="2" t="s">
        <v>406</v>
      </c>
      <c r="C392" s="57" t="s">
        <v>407</v>
      </c>
      <c r="D392" s="1" t="s">
        <v>0</v>
      </c>
      <c r="E392" s="13" t="s">
        <v>0</v>
      </c>
      <c r="F392" s="14" t="s">
        <v>0</v>
      </c>
      <c r="G392" s="14" t="s">
        <v>0</v>
      </c>
      <c r="H392" s="14" t="s">
        <v>0</v>
      </c>
      <c r="I392" s="14" t="s">
        <v>0</v>
      </c>
      <c r="J392" s="14" t="s">
        <v>0</v>
      </c>
      <c r="K392" s="15" t="s">
        <v>0</v>
      </c>
      <c r="L392" s="14" t="s">
        <v>0</v>
      </c>
    </row>
    <row r="393" spans="1:12" ht="14.5" x14ac:dyDescent="0.35">
      <c r="A393" s="45">
        <v>1001157</v>
      </c>
      <c r="B393" s="2" t="s">
        <v>405</v>
      </c>
      <c r="C393" s="57" t="s">
        <v>404</v>
      </c>
      <c r="D393" s="1" t="s">
        <v>0</v>
      </c>
      <c r="E393" s="13" t="s">
        <v>0</v>
      </c>
      <c r="F393" s="14" t="s">
        <v>0</v>
      </c>
      <c r="G393" s="14" t="s">
        <v>0</v>
      </c>
      <c r="H393" s="14" t="s">
        <v>0</v>
      </c>
      <c r="I393" s="14" t="s">
        <v>0</v>
      </c>
      <c r="J393" s="14" t="s">
        <v>0</v>
      </c>
      <c r="K393" s="15" t="s">
        <v>0</v>
      </c>
      <c r="L393" s="14" t="s">
        <v>0</v>
      </c>
    </row>
    <row r="394" spans="1:12" ht="14.5" x14ac:dyDescent="0.35">
      <c r="A394" s="45">
        <v>4251</v>
      </c>
      <c r="B394" s="2" t="s">
        <v>403</v>
      </c>
      <c r="C394" s="57" t="s">
        <v>404</v>
      </c>
      <c r="D394" s="1" t="s">
        <v>0</v>
      </c>
      <c r="E394" s="13" t="s">
        <v>0</v>
      </c>
      <c r="F394" s="14" t="s">
        <v>0</v>
      </c>
      <c r="G394" s="14" t="s">
        <v>0</v>
      </c>
      <c r="H394" s="14" t="s">
        <v>0</v>
      </c>
      <c r="I394" s="14" t="s">
        <v>0</v>
      </c>
      <c r="J394" s="14" t="s">
        <v>0</v>
      </c>
      <c r="K394" s="15" t="s">
        <v>0</v>
      </c>
      <c r="L394" s="14" t="s">
        <v>0</v>
      </c>
    </row>
    <row r="395" spans="1:12" ht="14.5" x14ac:dyDescent="0.35">
      <c r="A395" s="45">
        <v>78873</v>
      </c>
      <c r="B395" s="2" t="s">
        <v>401</v>
      </c>
      <c r="C395" s="57" t="s">
        <v>402</v>
      </c>
      <c r="D395" s="1" t="s">
        <v>0</v>
      </c>
      <c r="E395" s="13" t="s">
        <v>0</v>
      </c>
      <c r="F395" s="14" t="s">
        <v>0</v>
      </c>
      <c r="G395" s="14" t="s">
        <v>0</v>
      </c>
      <c r="H395" s="14" t="s">
        <v>0</v>
      </c>
      <c r="I395" s="14" t="s">
        <v>0</v>
      </c>
      <c r="J395" s="14" t="s">
        <v>0</v>
      </c>
      <c r="K395" s="15" t="s">
        <v>0</v>
      </c>
      <c r="L395" s="14" t="s">
        <v>0</v>
      </c>
    </row>
    <row r="396" spans="1:12" ht="14.5" x14ac:dyDescent="0.35">
      <c r="A396" s="45">
        <v>10879</v>
      </c>
      <c r="B396" s="2" t="s">
        <v>399</v>
      </c>
      <c r="C396" s="57" t="s">
        <v>400</v>
      </c>
      <c r="D396" s="1" t="s">
        <v>0</v>
      </c>
      <c r="E396" s="13" t="s">
        <v>0</v>
      </c>
      <c r="F396" s="14" t="s">
        <v>0</v>
      </c>
      <c r="G396" s="14" t="s">
        <v>0</v>
      </c>
      <c r="H396" s="14" t="s">
        <v>0</v>
      </c>
      <c r="I396" s="14" t="s">
        <v>0</v>
      </c>
      <c r="J396" s="14">
        <v>0.10526315789473684</v>
      </c>
      <c r="K396" s="15" t="s">
        <v>0</v>
      </c>
      <c r="L396" s="14" t="s">
        <v>0</v>
      </c>
    </row>
    <row r="397" spans="1:12" ht="14.5" x14ac:dyDescent="0.35">
      <c r="A397" s="45">
        <v>4203</v>
      </c>
      <c r="B397" s="2" t="s">
        <v>397</v>
      </c>
      <c r="C397" s="57" t="s">
        <v>398</v>
      </c>
      <c r="D397" s="1" t="s">
        <v>0</v>
      </c>
      <c r="E397" s="13" t="s">
        <v>0</v>
      </c>
      <c r="F397" s="14" t="s">
        <v>0</v>
      </c>
      <c r="G397" s="14" t="s">
        <v>0</v>
      </c>
      <c r="H397" s="14" t="s">
        <v>0</v>
      </c>
      <c r="I397" s="14" t="s">
        <v>0</v>
      </c>
      <c r="J397" s="14" t="s">
        <v>0</v>
      </c>
      <c r="K397" s="15" t="s">
        <v>0</v>
      </c>
      <c r="L397" s="14" t="s">
        <v>0</v>
      </c>
    </row>
    <row r="398" spans="1:12" ht="14.5" x14ac:dyDescent="0.35">
      <c r="A398" s="45">
        <v>4265</v>
      </c>
      <c r="B398" s="2" t="s">
        <v>395</v>
      </c>
      <c r="C398" s="57" t="s">
        <v>396</v>
      </c>
      <c r="D398" s="1" t="s">
        <v>0</v>
      </c>
      <c r="E398" s="13" t="s">
        <v>0</v>
      </c>
      <c r="F398" s="14" t="s">
        <v>0</v>
      </c>
      <c r="G398" s="14" t="s">
        <v>0</v>
      </c>
      <c r="H398" s="14" t="s">
        <v>0</v>
      </c>
      <c r="I398" s="14" t="s">
        <v>0</v>
      </c>
      <c r="J398" s="14" t="s">
        <v>0</v>
      </c>
      <c r="K398" s="15" t="s">
        <v>0</v>
      </c>
      <c r="L398" s="14" t="s">
        <v>0</v>
      </c>
    </row>
    <row r="399" spans="1:12" ht="14.5" x14ac:dyDescent="0.35">
      <c r="A399" s="45">
        <v>4252</v>
      </c>
      <c r="B399" s="2" t="s">
        <v>393</v>
      </c>
      <c r="C399" s="57" t="s">
        <v>394</v>
      </c>
      <c r="D399" s="1" t="s">
        <v>0</v>
      </c>
      <c r="E399" s="13" t="s">
        <v>0</v>
      </c>
      <c r="F399" s="14" t="s">
        <v>0</v>
      </c>
      <c r="G399" s="14" t="s">
        <v>0</v>
      </c>
      <c r="H399" s="14" t="s">
        <v>0</v>
      </c>
      <c r="I399" s="14" t="s">
        <v>0</v>
      </c>
      <c r="J399" s="14" t="s">
        <v>0</v>
      </c>
      <c r="K399" s="15" t="s">
        <v>0</v>
      </c>
      <c r="L399" s="14" t="s">
        <v>0</v>
      </c>
    </row>
    <row r="400" spans="1:12" ht="14.5" x14ac:dyDescent="0.35">
      <c r="A400" s="45">
        <v>4386</v>
      </c>
      <c r="B400" s="2" t="s">
        <v>391</v>
      </c>
      <c r="C400" s="57" t="s">
        <v>392</v>
      </c>
      <c r="D400" s="1" t="s">
        <v>0</v>
      </c>
      <c r="E400" s="13" t="s">
        <v>0</v>
      </c>
      <c r="F400" s="14" t="s">
        <v>0</v>
      </c>
      <c r="G400" s="14" t="s">
        <v>0</v>
      </c>
      <c r="H400" s="14" t="s">
        <v>0</v>
      </c>
      <c r="I400" s="14" t="s">
        <v>0</v>
      </c>
      <c r="J400" s="14" t="s">
        <v>0</v>
      </c>
      <c r="K400" s="15" t="s">
        <v>0</v>
      </c>
      <c r="L400" s="14" t="s">
        <v>0</v>
      </c>
    </row>
    <row r="401" spans="1:12" ht="14.5" x14ac:dyDescent="0.35">
      <c r="A401" s="45">
        <v>4366</v>
      </c>
      <c r="B401" s="2" t="s">
        <v>389</v>
      </c>
      <c r="C401" s="57" t="s">
        <v>390</v>
      </c>
      <c r="D401" s="1" t="s">
        <v>0</v>
      </c>
      <c r="E401" s="13" t="s">
        <v>0</v>
      </c>
      <c r="F401" s="14" t="s">
        <v>0</v>
      </c>
      <c r="G401" s="14" t="s">
        <v>0</v>
      </c>
      <c r="H401" s="14" t="s">
        <v>0</v>
      </c>
      <c r="I401" s="14" t="s">
        <v>0</v>
      </c>
      <c r="J401" s="14" t="s">
        <v>0</v>
      </c>
      <c r="K401" s="15" t="s">
        <v>0</v>
      </c>
      <c r="L401" s="14" t="s">
        <v>0</v>
      </c>
    </row>
    <row r="402" spans="1:12" ht="14.5" x14ac:dyDescent="0.35">
      <c r="A402" s="45">
        <v>320470</v>
      </c>
      <c r="B402" s="2" t="s">
        <v>387</v>
      </c>
      <c r="C402" s="57" t="s">
        <v>388</v>
      </c>
      <c r="D402" s="1" t="s">
        <v>0</v>
      </c>
      <c r="E402" s="13" t="s">
        <v>0</v>
      </c>
      <c r="F402" s="14" t="s">
        <v>0</v>
      </c>
      <c r="G402" s="14" t="s">
        <v>0</v>
      </c>
      <c r="H402" s="14" t="s">
        <v>0</v>
      </c>
      <c r="I402" s="14" t="s">
        <v>0</v>
      </c>
      <c r="J402" s="14" t="s">
        <v>0</v>
      </c>
      <c r="K402" s="15" t="s">
        <v>0</v>
      </c>
      <c r="L402" s="14" t="s">
        <v>0</v>
      </c>
    </row>
    <row r="403" spans="1:12" ht="14.5" x14ac:dyDescent="0.35">
      <c r="A403" s="45">
        <v>4316</v>
      </c>
      <c r="B403" s="2" t="s">
        <v>385</v>
      </c>
      <c r="C403" s="57" t="s">
        <v>386</v>
      </c>
      <c r="D403" s="1" t="s">
        <v>0</v>
      </c>
      <c r="E403" s="13" t="s">
        <v>0</v>
      </c>
      <c r="F403" s="14" t="s">
        <v>0</v>
      </c>
      <c r="G403" s="14" t="s">
        <v>0</v>
      </c>
      <c r="H403" s="14" t="s">
        <v>0</v>
      </c>
      <c r="I403" s="14" t="s">
        <v>0</v>
      </c>
      <c r="J403" s="14">
        <v>0.36363636363636365</v>
      </c>
      <c r="K403" s="15" t="s">
        <v>0</v>
      </c>
      <c r="L403" s="14" t="s">
        <v>0</v>
      </c>
    </row>
    <row r="404" spans="1:12" ht="14.5" x14ac:dyDescent="0.35">
      <c r="A404" s="45">
        <v>80985</v>
      </c>
      <c r="B404" s="2" t="s">
        <v>383</v>
      </c>
      <c r="C404" s="57" t="s">
        <v>384</v>
      </c>
      <c r="D404" s="1" t="s">
        <v>0</v>
      </c>
      <c r="E404" s="13" t="s">
        <v>0</v>
      </c>
      <c r="F404" s="14" t="s">
        <v>0</v>
      </c>
      <c r="G404" s="14" t="s">
        <v>0</v>
      </c>
      <c r="H404" s="14" t="s">
        <v>0</v>
      </c>
      <c r="I404" s="14" t="s">
        <v>0</v>
      </c>
      <c r="J404" s="14" t="s">
        <v>0</v>
      </c>
      <c r="K404" s="15" t="s">
        <v>0</v>
      </c>
      <c r="L404" s="14" t="s">
        <v>0</v>
      </c>
    </row>
    <row r="405" spans="1:12" ht="14.5" x14ac:dyDescent="0.35">
      <c r="A405" s="45">
        <v>78882</v>
      </c>
      <c r="B405" s="2" t="s">
        <v>381</v>
      </c>
      <c r="C405" s="57" t="s">
        <v>382</v>
      </c>
      <c r="D405" s="1" t="s">
        <v>0</v>
      </c>
      <c r="E405" s="13" t="s">
        <v>0</v>
      </c>
      <c r="F405" s="14" t="s">
        <v>0</v>
      </c>
      <c r="G405" s="14" t="s">
        <v>0</v>
      </c>
      <c r="H405" s="14" t="s">
        <v>0</v>
      </c>
      <c r="I405" s="14" t="s">
        <v>0</v>
      </c>
      <c r="J405" s="14" t="s">
        <v>0</v>
      </c>
      <c r="K405" s="15" t="s">
        <v>0</v>
      </c>
      <c r="L405" s="14" t="s">
        <v>0</v>
      </c>
    </row>
    <row r="406" spans="1:12" ht="14.5" x14ac:dyDescent="0.35">
      <c r="A406" s="45">
        <v>10760</v>
      </c>
      <c r="B406" s="2" t="s">
        <v>379</v>
      </c>
      <c r="C406" s="57" t="s">
        <v>380</v>
      </c>
      <c r="D406" s="1" t="s">
        <v>0</v>
      </c>
      <c r="E406" s="13" t="s">
        <v>0</v>
      </c>
      <c r="F406" s="14" t="s">
        <v>0</v>
      </c>
      <c r="G406" s="14" t="s">
        <v>0</v>
      </c>
      <c r="H406" s="14" t="s">
        <v>0</v>
      </c>
      <c r="I406" s="14" t="s">
        <v>0</v>
      </c>
      <c r="J406" s="14" t="s">
        <v>0</v>
      </c>
      <c r="K406" s="15" t="s">
        <v>0</v>
      </c>
      <c r="L406" s="14" t="s">
        <v>0</v>
      </c>
    </row>
    <row r="407" spans="1:12" ht="14.5" x14ac:dyDescent="0.35">
      <c r="A407" s="45">
        <v>92374</v>
      </c>
      <c r="B407" s="2" t="s">
        <v>377</v>
      </c>
      <c r="C407" s="57" t="s">
        <v>378</v>
      </c>
      <c r="D407" s="1" t="s">
        <v>0</v>
      </c>
      <c r="E407" s="13" t="s">
        <v>0</v>
      </c>
      <c r="F407" s="14" t="s">
        <v>0</v>
      </c>
      <c r="G407" s="14" t="s">
        <v>0</v>
      </c>
      <c r="H407" s="14" t="s">
        <v>0</v>
      </c>
      <c r="I407" s="14" t="s">
        <v>0</v>
      </c>
      <c r="J407" s="14" t="s">
        <v>0</v>
      </c>
      <c r="K407" s="15" t="s">
        <v>0</v>
      </c>
      <c r="L407" s="14" t="s">
        <v>0</v>
      </c>
    </row>
    <row r="408" spans="1:12" ht="14.5" x14ac:dyDescent="0.35">
      <c r="A408" s="45">
        <v>4457</v>
      </c>
      <c r="B408" s="2" t="s">
        <v>375</v>
      </c>
      <c r="C408" s="57" t="s">
        <v>376</v>
      </c>
      <c r="D408" s="1">
        <v>0.61016949152542377</v>
      </c>
      <c r="E408" s="13" t="s">
        <v>4</v>
      </c>
      <c r="F408" s="14" t="s">
        <v>1197</v>
      </c>
      <c r="G408" s="14" t="s">
        <v>4</v>
      </c>
      <c r="H408" s="14">
        <v>0.38461538461538464</v>
      </c>
      <c r="I408" s="14" t="s">
        <v>4</v>
      </c>
      <c r="J408" s="14">
        <v>0.19466666666666665</v>
      </c>
      <c r="K408" s="16">
        <v>19.466666666666665</v>
      </c>
      <c r="L408" s="14" t="str">
        <f>IF(K408&lt;28.13,"Met","Not Met")</f>
        <v>Met</v>
      </c>
    </row>
    <row r="409" spans="1:12" ht="14.5" x14ac:dyDescent="0.35">
      <c r="A409" s="45">
        <v>90879</v>
      </c>
      <c r="B409" s="2" t="s">
        <v>373</v>
      </c>
      <c r="C409" s="57" t="s">
        <v>374</v>
      </c>
      <c r="D409" s="1" t="s">
        <v>0</v>
      </c>
      <c r="E409" s="13" t="s">
        <v>0</v>
      </c>
      <c r="F409" s="14" t="s">
        <v>0</v>
      </c>
      <c r="G409" s="14" t="s">
        <v>0</v>
      </c>
      <c r="H409" s="14" t="s">
        <v>0</v>
      </c>
      <c r="I409" s="14" t="s">
        <v>0</v>
      </c>
      <c r="J409" s="14">
        <v>0.74242424242424243</v>
      </c>
      <c r="K409" s="15" t="s">
        <v>0</v>
      </c>
      <c r="L409" s="14" t="s">
        <v>0</v>
      </c>
    </row>
    <row r="410" spans="1:12" ht="14.5" x14ac:dyDescent="0.35">
      <c r="A410" s="45">
        <v>79701</v>
      </c>
      <c r="B410" s="2" t="s">
        <v>371</v>
      </c>
      <c r="C410" s="57" t="s">
        <v>372</v>
      </c>
      <c r="D410" s="1" t="s">
        <v>0</v>
      </c>
      <c r="E410" s="13" t="s">
        <v>0</v>
      </c>
      <c r="F410" s="14" t="s">
        <v>0</v>
      </c>
      <c r="G410" s="14" t="s">
        <v>0</v>
      </c>
      <c r="H410" s="14" t="s">
        <v>0</v>
      </c>
      <c r="I410" s="14" t="s">
        <v>0</v>
      </c>
      <c r="J410" s="14">
        <v>0.10526315789473684</v>
      </c>
      <c r="K410" s="15" t="s">
        <v>0</v>
      </c>
      <c r="L410" s="14" t="s">
        <v>0</v>
      </c>
    </row>
    <row r="411" spans="1:12" ht="14.5" x14ac:dyDescent="0.35">
      <c r="A411" s="45">
        <v>4204</v>
      </c>
      <c r="B411" s="2" t="s">
        <v>369</v>
      </c>
      <c r="C411" s="57" t="s">
        <v>370</v>
      </c>
      <c r="D411" s="1" t="s">
        <v>0</v>
      </c>
      <c r="E411" s="13" t="s">
        <v>0</v>
      </c>
      <c r="F411" s="14" t="s">
        <v>0</v>
      </c>
      <c r="G411" s="14" t="s">
        <v>0</v>
      </c>
      <c r="H411" s="14" t="s">
        <v>0</v>
      </c>
      <c r="I411" s="14" t="s">
        <v>0</v>
      </c>
      <c r="J411" s="14">
        <v>0.46153846153846156</v>
      </c>
      <c r="K411" s="15" t="s">
        <v>0</v>
      </c>
      <c r="L411" s="14" t="s">
        <v>0</v>
      </c>
    </row>
    <row r="412" spans="1:12" ht="14.5" x14ac:dyDescent="0.35">
      <c r="A412" s="45">
        <v>79881</v>
      </c>
      <c r="B412" s="2" t="s">
        <v>367</v>
      </c>
      <c r="C412" s="57" t="s">
        <v>368</v>
      </c>
      <c r="D412" s="1" t="s">
        <v>0</v>
      </c>
      <c r="E412" s="13" t="s">
        <v>0</v>
      </c>
      <c r="F412" s="14" t="s">
        <v>0</v>
      </c>
      <c r="G412" s="14" t="s">
        <v>0</v>
      </c>
      <c r="H412" s="14" t="s">
        <v>0</v>
      </c>
      <c r="I412" s="14" t="s">
        <v>0</v>
      </c>
      <c r="J412" s="14">
        <v>0.2</v>
      </c>
      <c r="K412" s="15" t="s">
        <v>0</v>
      </c>
      <c r="L412" s="14" t="s">
        <v>0</v>
      </c>
    </row>
    <row r="413" spans="1:12" ht="14.5" x14ac:dyDescent="0.35">
      <c r="A413" s="45">
        <v>4323</v>
      </c>
      <c r="B413" s="2" t="s">
        <v>365</v>
      </c>
      <c r="C413" s="57" t="s">
        <v>366</v>
      </c>
      <c r="D413" s="1">
        <v>0.6470588235294118</v>
      </c>
      <c r="E413" s="13" t="s">
        <v>4</v>
      </c>
      <c r="F413" s="14" t="s">
        <v>1197</v>
      </c>
      <c r="G413" s="14" t="s">
        <v>4</v>
      </c>
      <c r="H413" s="14" t="s">
        <v>0</v>
      </c>
      <c r="I413" s="14" t="s">
        <v>0</v>
      </c>
      <c r="J413" s="14">
        <v>5.737704918032787E-2</v>
      </c>
      <c r="K413" s="16">
        <v>5.7377049180327866</v>
      </c>
      <c r="L413" s="14" t="str">
        <f>IF(K413&lt;28.13,"Met","Not Met")</f>
        <v>Met</v>
      </c>
    </row>
    <row r="414" spans="1:12" ht="14.5" x14ac:dyDescent="0.35">
      <c r="A414" s="45">
        <v>79503</v>
      </c>
      <c r="B414" s="2" t="s">
        <v>363</v>
      </c>
      <c r="C414" s="57" t="s">
        <v>364</v>
      </c>
      <c r="D414" s="1" t="s">
        <v>0</v>
      </c>
      <c r="E414" s="13" t="s">
        <v>0</v>
      </c>
      <c r="F414" s="14" t="s">
        <v>0</v>
      </c>
      <c r="G414" s="14" t="s">
        <v>0</v>
      </c>
      <c r="H414" s="14" t="s">
        <v>0</v>
      </c>
      <c r="I414" s="14" t="s">
        <v>0</v>
      </c>
      <c r="J414" s="14">
        <v>0.125</v>
      </c>
      <c r="K414" s="15" t="s">
        <v>0</v>
      </c>
      <c r="L414" s="14" t="s">
        <v>0</v>
      </c>
    </row>
    <row r="415" spans="1:12" ht="14.5" x14ac:dyDescent="0.35">
      <c r="A415" s="45">
        <v>91238</v>
      </c>
      <c r="B415" s="2" t="s">
        <v>361</v>
      </c>
      <c r="C415" s="57" t="s">
        <v>362</v>
      </c>
      <c r="D415" s="1" t="s">
        <v>0</v>
      </c>
      <c r="E415" s="13" t="s">
        <v>0</v>
      </c>
      <c r="F415" s="14" t="s">
        <v>0</v>
      </c>
      <c r="G415" s="14" t="s">
        <v>0</v>
      </c>
      <c r="H415" s="14" t="s">
        <v>0</v>
      </c>
      <c r="I415" s="14" t="s">
        <v>0</v>
      </c>
      <c r="J415" s="14" t="s">
        <v>0</v>
      </c>
      <c r="K415" s="15" t="s">
        <v>0</v>
      </c>
      <c r="L415" s="14" t="s">
        <v>0</v>
      </c>
    </row>
    <row r="416" spans="1:12" ht="14.5" x14ac:dyDescent="0.35">
      <c r="A416" s="45">
        <v>4444</v>
      </c>
      <c r="B416" s="2" t="s">
        <v>359</v>
      </c>
      <c r="C416" s="57" t="s">
        <v>360</v>
      </c>
      <c r="D416" s="1" t="s">
        <v>0</v>
      </c>
      <c r="E416" s="13" t="s">
        <v>0</v>
      </c>
      <c r="F416" s="14" t="s">
        <v>0</v>
      </c>
      <c r="G416" s="14" t="s">
        <v>0</v>
      </c>
      <c r="H416" s="14" t="s">
        <v>0</v>
      </c>
      <c r="I416" s="14" t="s">
        <v>0</v>
      </c>
      <c r="J416" s="14" t="s">
        <v>0</v>
      </c>
      <c r="K416" s="15" t="s">
        <v>0</v>
      </c>
      <c r="L416" s="14" t="s">
        <v>0</v>
      </c>
    </row>
    <row r="417" spans="1:12" ht="14.5" x14ac:dyDescent="0.35">
      <c r="A417" s="45">
        <v>4262</v>
      </c>
      <c r="B417" s="2" t="s">
        <v>357</v>
      </c>
      <c r="C417" s="57" t="s">
        <v>358</v>
      </c>
      <c r="D417" s="1" t="s">
        <v>0</v>
      </c>
      <c r="E417" s="13" t="s">
        <v>0</v>
      </c>
      <c r="F417" s="14" t="s">
        <v>0</v>
      </c>
      <c r="G417" s="14" t="s">
        <v>0</v>
      </c>
      <c r="H417" s="14" t="s">
        <v>0</v>
      </c>
      <c r="I417" s="14" t="s">
        <v>0</v>
      </c>
      <c r="J417" s="14" t="s">
        <v>0</v>
      </c>
      <c r="K417" s="15" t="s">
        <v>0</v>
      </c>
      <c r="L417" s="14" t="s">
        <v>0</v>
      </c>
    </row>
    <row r="418" spans="1:12" ht="14.5" x14ac:dyDescent="0.35">
      <c r="A418" s="45">
        <v>6235</v>
      </c>
      <c r="B418" s="2" t="s">
        <v>355</v>
      </c>
      <c r="C418" s="57" t="s">
        <v>356</v>
      </c>
      <c r="D418" s="1" t="s">
        <v>0</v>
      </c>
      <c r="E418" s="13" t="s">
        <v>0</v>
      </c>
      <c r="F418" s="14" t="s">
        <v>0</v>
      </c>
      <c r="G418" s="14" t="s">
        <v>0</v>
      </c>
      <c r="H418" s="14" t="s">
        <v>0</v>
      </c>
      <c r="I418" s="14" t="s">
        <v>0</v>
      </c>
      <c r="J418" s="14" t="s">
        <v>0</v>
      </c>
      <c r="K418" s="15" t="s">
        <v>0</v>
      </c>
      <c r="L418" s="14" t="s">
        <v>0</v>
      </c>
    </row>
    <row r="419" spans="1:12" ht="14.5" x14ac:dyDescent="0.35">
      <c r="A419" s="45">
        <v>79068</v>
      </c>
      <c r="B419" s="2" t="s">
        <v>353</v>
      </c>
      <c r="C419" s="57" t="s">
        <v>354</v>
      </c>
      <c r="D419" s="1" t="s">
        <v>0</v>
      </c>
      <c r="E419" s="13" t="s">
        <v>0</v>
      </c>
      <c r="F419" s="14" t="s">
        <v>0</v>
      </c>
      <c r="G419" s="14" t="s">
        <v>0</v>
      </c>
      <c r="H419" s="14" t="s">
        <v>0</v>
      </c>
      <c r="I419" s="14" t="s">
        <v>0</v>
      </c>
      <c r="J419" s="14">
        <v>7.1428571428571425E-2</v>
      </c>
      <c r="K419" s="15" t="s">
        <v>0</v>
      </c>
      <c r="L419" s="14" t="s">
        <v>0</v>
      </c>
    </row>
    <row r="420" spans="1:12" ht="14.5" x14ac:dyDescent="0.35">
      <c r="A420" s="45">
        <v>4196</v>
      </c>
      <c r="B420" s="2" t="s">
        <v>351</v>
      </c>
      <c r="C420" s="57" t="s">
        <v>352</v>
      </c>
      <c r="D420" s="1">
        <v>0.7857142857142857</v>
      </c>
      <c r="E420" s="13" t="s">
        <v>4</v>
      </c>
      <c r="F420" s="14">
        <v>4.5454545454545456E-2</v>
      </c>
      <c r="G420" s="14" t="s">
        <v>4</v>
      </c>
      <c r="H420" s="14" t="s">
        <v>0</v>
      </c>
      <c r="I420" s="14" t="s">
        <v>0</v>
      </c>
      <c r="J420" s="14">
        <v>0.1773049645390071</v>
      </c>
      <c r="K420" s="16">
        <v>13.185041908446166</v>
      </c>
      <c r="L420" s="14" t="str">
        <f>IF(K420&lt;28.13,"Met","Not Met")</f>
        <v>Met</v>
      </c>
    </row>
    <row r="421" spans="1:12" ht="14.5" x14ac:dyDescent="0.35">
      <c r="A421" s="45">
        <v>79086</v>
      </c>
      <c r="B421" s="2" t="s">
        <v>349</v>
      </c>
      <c r="C421" s="57" t="s">
        <v>350</v>
      </c>
      <c r="D421" s="1" t="s">
        <v>0</v>
      </c>
      <c r="E421" s="13" t="s">
        <v>0</v>
      </c>
      <c r="F421" s="14" t="s">
        <v>0</v>
      </c>
      <c r="G421" s="14" t="s">
        <v>0</v>
      </c>
      <c r="H421" s="14" t="s">
        <v>0</v>
      </c>
      <c r="I421" s="14" t="s">
        <v>0</v>
      </c>
      <c r="J421" s="14" t="s">
        <v>0</v>
      </c>
      <c r="K421" s="15" t="s">
        <v>0</v>
      </c>
      <c r="L421" s="14" t="s">
        <v>0</v>
      </c>
    </row>
    <row r="422" spans="1:12" ht="14.5" x14ac:dyDescent="0.35">
      <c r="A422" s="45">
        <v>123733</v>
      </c>
      <c r="B422" s="2" t="s">
        <v>347</v>
      </c>
      <c r="C422" s="57" t="s">
        <v>348</v>
      </c>
      <c r="D422" s="1" t="s">
        <v>0</v>
      </c>
      <c r="E422" s="13" t="s">
        <v>0</v>
      </c>
      <c r="F422" s="14" t="s">
        <v>0</v>
      </c>
      <c r="G422" s="14" t="s">
        <v>0</v>
      </c>
      <c r="H422" s="14" t="s">
        <v>0</v>
      </c>
      <c r="I422" s="14" t="s">
        <v>0</v>
      </c>
      <c r="J422" s="14" t="s">
        <v>0</v>
      </c>
      <c r="K422" s="15" t="s">
        <v>0</v>
      </c>
      <c r="L422" s="14" t="s">
        <v>0</v>
      </c>
    </row>
    <row r="423" spans="1:12" ht="14.5" x14ac:dyDescent="0.35">
      <c r="A423" s="45">
        <v>10967</v>
      </c>
      <c r="B423" s="2" t="s">
        <v>345</v>
      </c>
      <c r="C423" s="57" t="s">
        <v>346</v>
      </c>
      <c r="D423" s="1" t="s">
        <v>0</v>
      </c>
      <c r="E423" s="13" t="s">
        <v>0</v>
      </c>
      <c r="F423" s="14" t="s">
        <v>0</v>
      </c>
      <c r="G423" s="14" t="s">
        <v>0</v>
      </c>
      <c r="H423" s="14" t="s">
        <v>0</v>
      </c>
      <c r="I423" s="14" t="s">
        <v>0</v>
      </c>
      <c r="J423" s="14" t="s">
        <v>0</v>
      </c>
      <c r="K423" s="15" t="s">
        <v>0</v>
      </c>
      <c r="L423" s="14" t="s">
        <v>0</v>
      </c>
    </row>
    <row r="424" spans="1:12" ht="14.5" x14ac:dyDescent="0.35">
      <c r="A424" s="45">
        <v>4275</v>
      </c>
      <c r="B424" s="2" t="s">
        <v>343</v>
      </c>
      <c r="C424" s="57" t="s">
        <v>344</v>
      </c>
      <c r="D424" s="1" t="s">
        <v>0</v>
      </c>
      <c r="E424" s="13" t="s">
        <v>0</v>
      </c>
      <c r="F424" s="14" t="s">
        <v>0</v>
      </c>
      <c r="G424" s="14" t="s">
        <v>0</v>
      </c>
      <c r="H424" s="14" t="s">
        <v>0</v>
      </c>
      <c r="I424" s="14" t="s">
        <v>0</v>
      </c>
      <c r="J424" s="14" t="s">
        <v>0</v>
      </c>
      <c r="K424" s="15" t="s">
        <v>0</v>
      </c>
      <c r="L424" s="14" t="s">
        <v>0</v>
      </c>
    </row>
    <row r="425" spans="1:12" ht="14.5" x14ac:dyDescent="0.35">
      <c r="A425" s="45">
        <v>4255</v>
      </c>
      <c r="B425" s="2" t="s">
        <v>341</v>
      </c>
      <c r="C425" s="57" t="s">
        <v>342</v>
      </c>
      <c r="D425" s="1" t="s">
        <v>0</v>
      </c>
      <c r="E425" s="13" t="s">
        <v>0</v>
      </c>
      <c r="F425" s="14" t="s">
        <v>0</v>
      </c>
      <c r="G425" s="14" t="s">
        <v>0</v>
      </c>
      <c r="H425" s="14" t="s">
        <v>0</v>
      </c>
      <c r="I425" s="14" t="s">
        <v>0</v>
      </c>
      <c r="J425" s="14" t="s">
        <v>0</v>
      </c>
      <c r="K425" s="15" t="s">
        <v>0</v>
      </c>
      <c r="L425" s="14" t="s">
        <v>0</v>
      </c>
    </row>
    <row r="426" spans="1:12" ht="14.5" x14ac:dyDescent="0.35">
      <c r="A426" s="45">
        <v>4180</v>
      </c>
      <c r="B426" s="2" t="s">
        <v>339</v>
      </c>
      <c r="C426" s="57" t="s">
        <v>340</v>
      </c>
      <c r="D426" s="1" t="s">
        <v>0</v>
      </c>
      <c r="E426" s="13" t="s">
        <v>0</v>
      </c>
      <c r="F426" s="14" t="s">
        <v>0</v>
      </c>
      <c r="G426" s="14" t="s">
        <v>0</v>
      </c>
      <c r="H426" s="14" t="s">
        <v>0</v>
      </c>
      <c r="I426" s="14" t="s">
        <v>0</v>
      </c>
      <c r="J426" s="14" t="s">
        <v>0</v>
      </c>
      <c r="K426" s="15" t="s">
        <v>0</v>
      </c>
      <c r="L426" s="14" t="s">
        <v>0</v>
      </c>
    </row>
    <row r="427" spans="1:12" ht="14.5" x14ac:dyDescent="0.35">
      <c r="A427" s="45">
        <v>79578</v>
      </c>
      <c r="B427" s="2" t="s">
        <v>337</v>
      </c>
      <c r="C427" s="57" t="s">
        <v>338</v>
      </c>
      <c r="D427" s="1" t="s">
        <v>0</v>
      </c>
      <c r="E427" s="13" t="s">
        <v>0</v>
      </c>
      <c r="F427" s="14" t="s">
        <v>0</v>
      </c>
      <c r="G427" s="14" t="s">
        <v>0</v>
      </c>
      <c r="H427" s="14" t="s">
        <v>0</v>
      </c>
      <c r="I427" s="14" t="s">
        <v>0</v>
      </c>
      <c r="J427" s="14">
        <v>0.19047619047619047</v>
      </c>
      <c r="K427" s="15" t="s">
        <v>0</v>
      </c>
      <c r="L427" s="14" t="s">
        <v>0</v>
      </c>
    </row>
    <row r="428" spans="1:12" ht="14.5" x14ac:dyDescent="0.35">
      <c r="A428" s="45">
        <v>4241</v>
      </c>
      <c r="B428" s="2" t="s">
        <v>335</v>
      </c>
      <c r="C428" s="57" t="s">
        <v>336</v>
      </c>
      <c r="D428" s="1">
        <v>0.66996699669966997</v>
      </c>
      <c r="E428" s="13" t="s">
        <v>4</v>
      </c>
      <c r="F428" s="14">
        <v>9.6774193548387094E-2</v>
      </c>
      <c r="G428" s="14" t="s">
        <v>3</v>
      </c>
      <c r="H428" s="14">
        <v>0.47058823529411764</v>
      </c>
      <c r="I428" s="14" t="s">
        <v>3</v>
      </c>
      <c r="J428" s="14">
        <v>0.39874739039665968</v>
      </c>
      <c r="K428" s="16">
        <v>30.197319684827264</v>
      </c>
      <c r="L428" s="14" t="str">
        <f>IF(K428&lt;28.13,"Met","Not Met")</f>
        <v>Not Met</v>
      </c>
    </row>
    <row r="429" spans="1:12" ht="14.5" x14ac:dyDescent="0.35">
      <c r="A429" s="45">
        <v>5180</v>
      </c>
      <c r="B429" s="2" t="s">
        <v>333</v>
      </c>
      <c r="C429" s="57" t="s">
        <v>334</v>
      </c>
      <c r="D429" s="1">
        <v>0.91666666666666663</v>
      </c>
      <c r="E429" s="13" t="s">
        <v>4</v>
      </c>
      <c r="F429" s="14">
        <v>0.18181818181818182</v>
      </c>
      <c r="G429" s="14" t="s">
        <v>3</v>
      </c>
      <c r="H429" s="14" t="s">
        <v>0</v>
      </c>
      <c r="I429" s="14" t="s">
        <v>0</v>
      </c>
      <c r="J429" s="14">
        <v>0.45177664974619292</v>
      </c>
      <c r="K429" s="16">
        <v>26.99584679280111</v>
      </c>
      <c r="L429" s="14" t="str">
        <f>IF(K429&lt;28.13,"Met","Not Met")</f>
        <v>Met</v>
      </c>
    </row>
    <row r="430" spans="1:12" ht="14.5" x14ac:dyDescent="0.35">
      <c r="A430" s="45">
        <v>79205</v>
      </c>
      <c r="B430" s="2" t="s">
        <v>331</v>
      </c>
      <c r="C430" s="57" t="s">
        <v>332</v>
      </c>
      <c r="D430" s="1" t="s">
        <v>0</v>
      </c>
      <c r="E430" s="13" t="s">
        <v>0</v>
      </c>
      <c r="F430" s="14" t="s">
        <v>0</v>
      </c>
      <c r="G430" s="14" t="s">
        <v>0</v>
      </c>
      <c r="H430" s="14" t="s">
        <v>0</v>
      </c>
      <c r="I430" s="14" t="s">
        <v>0</v>
      </c>
      <c r="J430" s="14" t="s">
        <v>0</v>
      </c>
      <c r="K430" s="15" t="s">
        <v>0</v>
      </c>
      <c r="L430" s="14" t="s">
        <v>0</v>
      </c>
    </row>
    <row r="431" spans="1:12" ht="14.5" x14ac:dyDescent="0.35">
      <c r="A431" s="45">
        <v>10970</v>
      </c>
      <c r="B431" s="2" t="s">
        <v>329</v>
      </c>
      <c r="C431" s="57" t="s">
        <v>330</v>
      </c>
      <c r="D431" s="1" t="s">
        <v>0</v>
      </c>
      <c r="E431" s="13" t="s">
        <v>0</v>
      </c>
      <c r="F431" s="14" t="s">
        <v>0</v>
      </c>
      <c r="G431" s="14" t="s">
        <v>0</v>
      </c>
      <c r="H431" s="14" t="s">
        <v>0</v>
      </c>
      <c r="I431" s="14" t="s">
        <v>0</v>
      </c>
      <c r="J431" s="14">
        <v>0.17647058823529413</v>
      </c>
      <c r="K431" s="15" t="s">
        <v>0</v>
      </c>
      <c r="L431" s="14" t="s">
        <v>0</v>
      </c>
    </row>
    <row r="432" spans="1:12" ht="14.5" x14ac:dyDescent="0.35">
      <c r="A432" s="45">
        <v>4510</v>
      </c>
      <c r="B432" s="2" t="s">
        <v>327</v>
      </c>
      <c r="C432" s="57" t="s">
        <v>328</v>
      </c>
      <c r="D432" s="1">
        <v>0.82608695652173914</v>
      </c>
      <c r="E432" s="13" t="s">
        <v>4</v>
      </c>
      <c r="F432" s="14" t="s">
        <v>1197</v>
      </c>
      <c r="G432" s="14" t="s">
        <v>4</v>
      </c>
      <c r="H432" s="14" t="s">
        <v>0</v>
      </c>
      <c r="I432" s="14" t="s">
        <v>0</v>
      </c>
      <c r="J432" s="14">
        <v>0.10619469026548672</v>
      </c>
      <c r="K432" s="16">
        <v>10.619469026548673</v>
      </c>
      <c r="L432" s="14" t="str">
        <f>IF(K432&lt;28.13,"Met","Not Met")</f>
        <v>Met</v>
      </c>
    </row>
    <row r="433" spans="1:12" ht="14.5" x14ac:dyDescent="0.35">
      <c r="A433" s="45">
        <v>79953</v>
      </c>
      <c r="B433" s="2" t="s">
        <v>325</v>
      </c>
      <c r="C433" s="57" t="s">
        <v>326</v>
      </c>
      <c r="D433" s="1" t="s">
        <v>0</v>
      </c>
      <c r="E433" s="13" t="s">
        <v>0</v>
      </c>
      <c r="F433" s="14" t="s">
        <v>0</v>
      </c>
      <c r="G433" s="14" t="s">
        <v>0</v>
      </c>
      <c r="H433" s="14" t="s">
        <v>0</v>
      </c>
      <c r="I433" s="14" t="s">
        <v>0</v>
      </c>
      <c r="J433" s="14">
        <v>0.13636363636363635</v>
      </c>
      <c r="K433" s="15" t="s">
        <v>0</v>
      </c>
      <c r="L433" s="14" t="s">
        <v>0</v>
      </c>
    </row>
    <row r="434" spans="1:12" ht="14.5" x14ac:dyDescent="0.35">
      <c r="A434" s="45">
        <v>4460</v>
      </c>
      <c r="B434" s="2" t="s">
        <v>323</v>
      </c>
      <c r="C434" s="57" t="s">
        <v>324</v>
      </c>
      <c r="D434" s="1" t="s">
        <v>0</v>
      </c>
      <c r="E434" s="13" t="s">
        <v>0</v>
      </c>
      <c r="F434" s="14" t="s">
        <v>0</v>
      </c>
      <c r="G434" s="14" t="s">
        <v>0</v>
      </c>
      <c r="H434" s="14" t="s">
        <v>0</v>
      </c>
      <c r="I434" s="14" t="s">
        <v>0</v>
      </c>
      <c r="J434" s="14" t="s">
        <v>0</v>
      </c>
      <c r="K434" s="15" t="s">
        <v>0</v>
      </c>
      <c r="L434" s="14" t="s">
        <v>0</v>
      </c>
    </row>
    <row r="435" spans="1:12" ht="14.5" x14ac:dyDescent="0.35">
      <c r="A435" s="45">
        <v>4462</v>
      </c>
      <c r="B435" s="2" t="s">
        <v>321</v>
      </c>
      <c r="C435" s="57" t="s">
        <v>322</v>
      </c>
      <c r="D435" s="1" t="s">
        <v>0</v>
      </c>
      <c r="E435" s="13" t="s">
        <v>0</v>
      </c>
      <c r="F435" s="14" t="s">
        <v>0</v>
      </c>
      <c r="G435" s="14" t="s">
        <v>0</v>
      </c>
      <c r="H435" s="14" t="s">
        <v>0</v>
      </c>
      <c r="I435" s="14" t="s">
        <v>0</v>
      </c>
      <c r="J435" s="14">
        <v>0.21428571428571427</v>
      </c>
      <c r="K435" s="15" t="s">
        <v>0</v>
      </c>
      <c r="L435" s="14" t="s">
        <v>0</v>
      </c>
    </row>
    <row r="436" spans="1:12" ht="14.5" x14ac:dyDescent="0.35">
      <c r="A436" s="45">
        <v>79024</v>
      </c>
      <c r="B436" s="2" t="s">
        <v>319</v>
      </c>
      <c r="C436" s="57" t="s">
        <v>320</v>
      </c>
      <c r="D436" s="1" t="s">
        <v>0</v>
      </c>
      <c r="E436" s="13" t="s">
        <v>0</v>
      </c>
      <c r="F436" s="14" t="s">
        <v>0</v>
      </c>
      <c r="G436" s="14" t="s">
        <v>0</v>
      </c>
      <c r="H436" s="14" t="s">
        <v>0</v>
      </c>
      <c r="I436" s="14" t="s">
        <v>0</v>
      </c>
      <c r="J436" s="14" t="s">
        <v>0</v>
      </c>
      <c r="K436" s="15" t="s">
        <v>0</v>
      </c>
      <c r="L436" s="14" t="s">
        <v>0</v>
      </c>
    </row>
    <row r="437" spans="1:12" ht="14.5" x14ac:dyDescent="0.35">
      <c r="A437" s="45">
        <v>92983</v>
      </c>
      <c r="B437" s="2" t="s">
        <v>317</v>
      </c>
      <c r="C437" s="57" t="s">
        <v>318</v>
      </c>
      <c r="D437" s="1" t="s">
        <v>0</v>
      </c>
      <c r="E437" s="13" t="s">
        <v>0</v>
      </c>
      <c r="F437" s="14" t="s">
        <v>0</v>
      </c>
      <c r="G437" s="14" t="s">
        <v>0</v>
      </c>
      <c r="H437" s="14" t="s">
        <v>0</v>
      </c>
      <c r="I437" s="14" t="s">
        <v>0</v>
      </c>
      <c r="J437" s="14" t="s">
        <v>0</v>
      </c>
      <c r="K437" s="15" t="s">
        <v>0</v>
      </c>
      <c r="L437" s="14" t="s">
        <v>0</v>
      </c>
    </row>
    <row r="438" spans="1:12" ht="14.5" x14ac:dyDescent="0.35">
      <c r="A438" s="45">
        <v>4209</v>
      </c>
      <c r="B438" s="2" t="s">
        <v>315</v>
      </c>
      <c r="C438" s="57" t="s">
        <v>316</v>
      </c>
      <c r="D438" s="1">
        <v>0.89473684210526316</v>
      </c>
      <c r="E438" s="13" t="s">
        <v>4</v>
      </c>
      <c r="F438" s="14">
        <v>6.25E-2</v>
      </c>
      <c r="G438" s="14" t="s">
        <v>3</v>
      </c>
      <c r="H438" s="14" t="s">
        <v>0</v>
      </c>
      <c r="I438" s="14" t="s">
        <v>0</v>
      </c>
      <c r="J438" s="14">
        <v>0.2967032967032967</v>
      </c>
      <c r="K438" s="16">
        <v>23.420329670329672</v>
      </c>
      <c r="L438" s="14" t="str">
        <f>IF(K438&lt;28.13,"Met","Not Met")</f>
        <v>Met</v>
      </c>
    </row>
    <row r="439" spans="1:12" ht="14.5" x14ac:dyDescent="0.35">
      <c r="A439" s="45">
        <v>4369</v>
      </c>
      <c r="B439" s="2" t="s">
        <v>313</v>
      </c>
      <c r="C439" s="57" t="s">
        <v>314</v>
      </c>
      <c r="D439" s="1" t="s">
        <v>0</v>
      </c>
      <c r="E439" s="13" t="s">
        <v>0</v>
      </c>
      <c r="F439" s="14" t="s">
        <v>0</v>
      </c>
      <c r="G439" s="14" t="s">
        <v>0</v>
      </c>
      <c r="H439" s="14" t="s">
        <v>0</v>
      </c>
      <c r="I439" s="14" t="s">
        <v>0</v>
      </c>
      <c r="J439" s="14" t="s">
        <v>0</v>
      </c>
      <c r="K439" s="15" t="s">
        <v>0</v>
      </c>
      <c r="L439" s="14" t="s">
        <v>0</v>
      </c>
    </row>
    <row r="440" spans="1:12" ht="14.5" x14ac:dyDescent="0.35">
      <c r="A440" s="45">
        <v>79866</v>
      </c>
      <c r="B440" s="2" t="s">
        <v>311</v>
      </c>
      <c r="C440" s="57" t="s">
        <v>312</v>
      </c>
      <c r="D440" s="1" t="s">
        <v>0</v>
      </c>
      <c r="E440" s="13" t="s">
        <v>0</v>
      </c>
      <c r="F440" s="14" t="s">
        <v>0</v>
      </c>
      <c r="G440" s="14" t="s">
        <v>0</v>
      </c>
      <c r="H440" s="14" t="s">
        <v>0</v>
      </c>
      <c r="I440" s="14" t="s">
        <v>0</v>
      </c>
      <c r="J440" s="14" t="s">
        <v>0</v>
      </c>
      <c r="K440" s="15" t="s">
        <v>0</v>
      </c>
      <c r="L440" s="14" t="s">
        <v>0</v>
      </c>
    </row>
    <row r="441" spans="1:12" ht="14.5" x14ac:dyDescent="0.35">
      <c r="A441" s="45">
        <v>4186</v>
      </c>
      <c r="B441" s="2" t="s">
        <v>309</v>
      </c>
      <c r="C441" s="57" t="s">
        <v>310</v>
      </c>
      <c r="D441" s="1" t="s">
        <v>0</v>
      </c>
      <c r="E441" s="13" t="s">
        <v>0</v>
      </c>
      <c r="F441" s="14" t="s">
        <v>0</v>
      </c>
      <c r="G441" s="14" t="s">
        <v>0</v>
      </c>
      <c r="H441" s="14" t="s">
        <v>0</v>
      </c>
      <c r="I441" s="14" t="s">
        <v>0</v>
      </c>
      <c r="J441" s="14" t="s">
        <v>0</v>
      </c>
      <c r="K441" s="15" t="s">
        <v>0</v>
      </c>
      <c r="L441" s="14" t="s">
        <v>0</v>
      </c>
    </row>
    <row r="442" spans="1:12" ht="14.5" x14ac:dyDescent="0.35">
      <c r="A442" s="45">
        <v>4283</v>
      </c>
      <c r="B442" s="2" t="s">
        <v>307</v>
      </c>
      <c r="C442" s="57" t="s">
        <v>308</v>
      </c>
      <c r="D442" s="1" t="s">
        <v>0</v>
      </c>
      <c r="E442" s="13" t="s">
        <v>0</v>
      </c>
      <c r="F442" s="14" t="s">
        <v>0</v>
      </c>
      <c r="G442" s="14" t="s">
        <v>0</v>
      </c>
      <c r="H442" s="14" t="s">
        <v>0</v>
      </c>
      <c r="I442" s="14" t="s">
        <v>0</v>
      </c>
      <c r="J442" s="14" t="s">
        <v>0</v>
      </c>
      <c r="K442" s="15" t="s">
        <v>0</v>
      </c>
      <c r="L442" s="14" t="s">
        <v>0</v>
      </c>
    </row>
    <row r="443" spans="1:12" ht="14.5" x14ac:dyDescent="0.35">
      <c r="A443" s="45">
        <v>92972</v>
      </c>
      <c r="B443" s="2" t="s">
        <v>305</v>
      </c>
      <c r="C443" s="57" t="s">
        <v>306</v>
      </c>
      <c r="D443" s="1" t="s">
        <v>0</v>
      </c>
      <c r="E443" s="13" t="s">
        <v>0</v>
      </c>
      <c r="F443" s="14" t="s">
        <v>0</v>
      </c>
      <c r="G443" s="14" t="s">
        <v>0</v>
      </c>
      <c r="H443" s="14" t="s">
        <v>0</v>
      </c>
      <c r="I443" s="14" t="s">
        <v>0</v>
      </c>
      <c r="J443" s="14" t="s">
        <v>0</v>
      </c>
      <c r="K443" s="15" t="s">
        <v>0</v>
      </c>
      <c r="L443" s="14" t="s">
        <v>0</v>
      </c>
    </row>
    <row r="444" spans="1:12" ht="14.5" x14ac:dyDescent="0.35">
      <c r="A444" s="45">
        <v>4237</v>
      </c>
      <c r="B444" s="2" t="s">
        <v>303</v>
      </c>
      <c r="C444" s="57" t="s">
        <v>304</v>
      </c>
      <c r="D444" s="1">
        <v>0.7685459940652819</v>
      </c>
      <c r="E444" s="13" t="s">
        <v>4</v>
      </c>
      <c r="F444" s="14">
        <v>6.1946902654867256E-2</v>
      </c>
      <c r="G444" s="14" t="s">
        <v>3</v>
      </c>
      <c r="H444" s="14">
        <v>0.39393939393939392</v>
      </c>
      <c r="I444" s="14" t="s">
        <v>4</v>
      </c>
      <c r="J444" s="14">
        <v>0.34615384615384615</v>
      </c>
      <c r="K444" s="16">
        <v>28.420694349897889</v>
      </c>
      <c r="L444" s="14" t="str">
        <f>IF(K444&lt;28.13,"Met","Not Met")</f>
        <v>Not Met</v>
      </c>
    </row>
    <row r="445" spans="1:12" ht="14.5" x14ac:dyDescent="0.35">
      <c r="A445" s="45">
        <v>4338</v>
      </c>
      <c r="B445" s="2" t="s">
        <v>301</v>
      </c>
      <c r="C445" s="57" t="s">
        <v>302</v>
      </c>
      <c r="D445" s="1" t="s">
        <v>0</v>
      </c>
      <c r="E445" s="13" t="s">
        <v>0</v>
      </c>
      <c r="F445" s="14" t="s">
        <v>0</v>
      </c>
      <c r="G445" s="14" t="s">
        <v>0</v>
      </c>
      <c r="H445" s="14" t="s">
        <v>0</v>
      </c>
      <c r="I445" s="14" t="s">
        <v>0</v>
      </c>
      <c r="J445" s="14" t="s">
        <v>0</v>
      </c>
      <c r="K445" s="15" t="s">
        <v>0</v>
      </c>
      <c r="L445" s="14" t="s">
        <v>0</v>
      </c>
    </row>
    <row r="446" spans="1:12" ht="14.5" x14ac:dyDescent="0.35">
      <c r="A446" s="45">
        <v>4340</v>
      </c>
      <c r="B446" s="2" t="s">
        <v>299</v>
      </c>
      <c r="C446" s="57" t="s">
        <v>300</v>
      </c>
      <c r="D446" s="1" t="s">
        <v>0</v>
      </c>
      <c r="E446" s="13" t="s">
        <v>0</v>
      </c>
      <c r="F446" s="14" t="s">
        <v>0</v>
      </c>
      <c r="G446" s="14" t="s">
        <v>0</v>
      </c>
      <c r="H446" s="14" t="s">
        <v>0</v>
      </c>
      <c r="I446" s="14" t="s">
        <v>0</v>
      </c>
      <c r="J446" s="14" t="s">
        <v>0</v>
      </c>
      <c r="K446" s="15" t="s">
        <v>0</v>
      </c>
      <c r="L446" s="14" t="s">
        <v>0</v>
      </c>
    </row>
    <row r="447" spans="1:12" ht="14.5" x14ac:dyDescent="0.35">
      <c r="A447" s="45">
        <v>4256</v>
      </c>
      <c r="B447" s="2" t="s">
        <v>297</v>
      </c>
      <c r="C447" s="57" t="s">
        <v>298</v>
      </c>
      <c r="D447" s="1" t="s">
        <v>0</v>
      </c>
      <c r="E447" s="13" t="s">
        <v>0</v>
      </c>
      <c r="F447" s="14" t="s">
        <v>0</v>
      </c>
      <c r="G447" s="14" t="s">
        <v>0</v>
      </c>
      <c r="H447" s="14" t="s">
        <v>0</v>
      </c>
      <c r="I447" s="14" t="s">
        <v>0</v>
      </c>
      <c r="J447" s="14" t="s">
        <v>0</v>
      </c>
      <c r="K447" s="15" t="s">
        <v>0</v>
      </c>
      <c r="L447" s="14" t="s">
        <v>0</v>
      </c>
    </row>
    <row r="448" spans="1:12" ht="14.5" x14ac:dyDescent="0.35">
      <c r="A448" s="45">
        <v>903484</v>
      </c>
      <c r="B448" s="2" t="s">
        <v>295</v>
      </c>
      <c r="C448" s="57" t="s">
        <v>296</v>
      </c>
      <c r="D448" s="1" t="s">
        <v>0</v>
      </c>
      <c r="E448" s="13" t="s">
        <v>0</v>
      </c>
      <c r="F448" s="14" t="s">
        <v>0</v>
      </c>
      <c r="G448" s="14" t="s">
        <v>0</v>
      </c>
      <c r="H448" s="14" t="s">
        <v>0</v>
      </c>
      <c r="I448" s="14" t="s">
        <v>0</v>
      </c>
      <c r="J448" s="14" t="s">
        <v>0</v>
      </c>
      <c r="K448" s="15" t="s">
        <v>0</v>
      </c>
      <c r="L448" s="14" t="s">
        <v>0</v>
      </c>
    </row>
    <row r="449" spans="1:12" ht="14.5" x14ac:dyDescent="0.35">
      <c r="A449" s="45">
        <v>6379</v>
      </c>
      <c r="B449" s="2" t="s">
        <v>293</v>
      </c>
      <c r="C449" s="57" t="s">
        <v>294</v>
      </c>
      <c r="D449" s="1" t="s">
        <v>0</v>
      </c>
      <c r="E449" s="13" t="s">
        <v>0</v>
      </c>
      <c r="F449" s="14" t="s">
        <v>0</v>
      </c>
      <c r="G449" s="14" t="s">
        <v>0</v>
      </c>
      <c r="H449" s="14" t="s">
        <v>0</v>
      </c>
      <c r="I449" s="14" t="s">
        <v>0</v>
      </c>
      <c r="J449" s="14">
        <v>7.6923076923076927E-2</v>
      </c>
      <c r="K449" s="15" t="s">
        <v>0</v>
      </c>
      <c r="L449" s="14" t="s">
        <v>0</v>
      </c>
    </row>
    <row r="450" spans="1:12" ht="14.5" x14ac:dyDescent="0.35">
      <c r="A450" s="45">
        <v>4286</v>
      </c>
      <c r="B450" s="2" t="s">
        <v>291</v>
      </c>
      <c r="C450" s="57" t="s">
        <v>292</v>
      </c>
      <c r="D450" s="1">
        <v>0.55618776671408254</v>
      </c>
      <c r="E450" s="13" t="s">
        <v>4</v>
      </c>
      <c r="F450" s="14" t="s">
        <v>1197</v>
      </c>
      <c r="G450" s="14" t="s">
        <v>4</v>
      </c>
      <c r="H450" s="14">
        <v>0.39473684210526316</v>
      </c>
      <c r="I450" s="14" t="s">
        <v>4</v>
      </c>
      <c r="J450" s="14">
        <v>0.14573991031390135</v>
      </c>
      <c r="K450" s="16">
        <v>14.290704912409966</v>
      </c>
      <c r="L450" s="14" t="str">
        <f>IF(K450&lt;28.13,"Met","Not Met")</f>
        <v>Met</v>
      </c>
    </row>
    <row r="451" spans="1:12" ht="14.5" x14ac:dyDescent="0.35">
      <c r="A451" s="45">
        <v>4452</v>
      </c>
      <c r="B451" s="2" t="s">
        <v>289</v>
      </c>
      <c r="C451" s="57" t="s">
        <v>290</v>
      </c>
      <c r="D451" s="1" t="s">
        <v>0</v>
      </c>
      <c r="E451" s="13" t="s">
        <v>0</v>
      </c>
      <c r="F451" s="14" t="s">
        <v>0</v>
      </c>
      <c r="G451" s="14" t="s">
        <v>0</v>
      </c>
      <c r="H451" s="14" t="s">
        <v>0</v>
      </c>
      <c r="I451" s="14" t="s">
        <v>0</v>
      </c>
      <c r="J451" s="14" t="s">
        <v>0</v>
      </c>
      <c r="K451" s="15" t="s">
        <v>0</v>
      </c>
      <c r="L451" s="14" t="s">
        <v>0</v>
      </c>
    </row>
    <row r="452" spans="1:12" ht="14.5" x14ac:dyDescent="0.35">
      <c r="A452" s="45">
        <v>4401</v>
      </c>
      <c r="B452" s="2" t="s">
        <v>287</v>
      </c>
      <c r="C452" s="57" t="s">
        <v>288</v>
      </c>
      <c r="D452" s="1" t="s">
        <v>0</v>
      </c>
      <c r="E452" s="13" t="s">
        <v>0</v>
      </c>
      <c r="F452" s="14" t="s">
        <v>0</v>
      </c>
      <c r="G452" s="14" t="s">
        <v>0</v>
      </c>
      <c r="H452" s="14" t="s">
        <v>0</v>
      </c>
      <c r="I452" s="14" t="s">
        <v>0</v>
      </c>
      <c r="J452" s="14" t="s">
        <v>0</v>
      </c>
      <c r="K452" s="15" t="s">
        <v>0</v>
      </c>
      <c r="L452" s="14" t="s">
        <v>0</v>
      </c>
    </row>
    <row r="453" spans="1:12" ht="14.5" x14ac:dyDescent="0.35">
      <c r="A453" s="45">
        <v>90536</v>
      </c>
      <c r="B453" s="2" t="s">
        <v>285</v>
      </c>
      <c r="C453" s="57" t="s">
        <v>286</v>
      </c>
      <c r="D453" s="1" t="s">
        <v>0</v>
      </c>
      <c r="E453" s="13" t="s">
        <v>0</v>
      </c>
      <c r="F453" s="14" t="s">
        <v>0</v>
      </c>
      <c r="G453" s="14" t="s">
        <v>0</v>
      </c>
      <c r="H453" s="14" t="s">
        <v>0</v>
      </c>
      <c r="I453" s="14" t="s">
        <v>0</v>
      </c>
      <c r="J453" s="14">
        <v>4.3478260869565216E-2</v>
      </c>
      <c r="K453" s="15" t="s">
        <v>0</v>
      </c>
      <c r="L453" s="14" t="s">
        <v>0</v>
      </c>
    </row>
    <row r="454" spans="1:12" ht="14.5" x14ac:dyDescent="0.35">
      <c r="A454" s="45">
        <v>89864</v>
      </c>
      <c r="B454" s="2" t="s">
        <v>283</v>
      </c>
      <c r="C454" s="57" t="s">
        <v>284</v>
      </c>
      <c r="D454" s="1" t="s">
        <v>0</v>
      </c>
      <c r="E454" s="13" t="s">
        <v>0</v>
      </c>
      <c r="F454" s="14" t="s">
        <v>0</v>
      </c>
      <c r="G454" s="14" t="s">
        <v>0</v>
      </c>
      <c r="H454" s="14" t="s">
        <v>0</v>
      </c>
      <c r="I454" s="14" t="s">
        <v>0</v>
      </c>
      <c r="J454" s="14" t="s">
        <v>0</v>
      </c>
      <c r="K454" s="15" t="s">
        <v>0</v>
      </c>
      <c r="L454" s="14" t="s">
        <v>0</v>
      </c>
    </row>
    <row r="455" spans="1:12" ht="14.5" x14ac:dyDescent="0.35">
      <c r="A455" s="45">
        <v>79959</v>
      </c>
      <c r="B455" s="2" t="s">
        <v>281</v>
      </c>
      <c r="C455" s="57" t="s">
        <v>282</v>
      </c>
      <c r="D455" s="1" t="s">
        <v>0</v>
      </c>
      <c r="E455" s="13" t="s">
        <v>0</v>
      </c>
      <c r="F455" s="14" t="s">
        <v>0</v>
      </c>
      <c r="G455" s="14" t="s">
        <v>0</v>
      </c>
      <c r="H455" s="14" t="s">
        <v>0</v>
      </c>
      <c r="I455" s="14" t="s">
        <v>0</v>
      </c>
      <c r="J455" s="14">
        <v>0.23076923076923078</v>
      </c>
      <c r="K455" s="15" t="s">
        <v>0</v>
      </c>
      <c r="L455" s="14" t="s">
        <v>0</v>
      </c>
    </row>
    <row r="456" spans="1:12" ht="14.5" x14ac:dyDescent="0.35">
      <c r="A456" s="45">
        <v>90997</v>
      </c>
      <c r="B456" s="2" t="s">
        <v>279</v>
      </c>
      <c r="C456" s="57" t="s">
        <v>280</v>
      </c>
      <c r="D456" s="1" t="s">
        <v>0</v>
      </c>
      <c r="E456" s="13" t="s">
        <v>0</v>
      </c>
      <c r="F456" s="14" t="s">
        <v>0</v>
      </c>
      <c r="G456" s="14" t="s">
        <v>0</v>
      </c>
      <c r="H456" s="14" t="s">
        <v>0</v>
      </c>
      <c r="I456" s="14" t="s">
        <v>0</v>
      </c>
      <c r="J456" s="14">
        <v>2.3809523809523808E-2</v>
      </c>
      <c r="K456" s="15" t="s">
        <v>0</v>
      </c>
      <c r="L456" s="14" t="s">
        <v>0</v>
      </c>
    </row>
    <row r="457" spans="1:12" ht="14.5" x14ac:dyDescent="0.35">
      <c r="A457" s="45">
        <v>4220</v>
      </c>
      <c r="B457" s="2" t="s">
        <v>277</v>
      </c>
      <c r="C457" s="57" t="s">
        <v>278</v>
      </c>
      <c r="D457" s="1" t="s">
        <v>0</v>
      </c>
      <c r="E457" s="13" t="s">
        <v>0</v>
      </c>
      <c r="F457" s="14" t="s">
        <v>0</v>
      </c>
      <c r="G457" s="14" t="s">
        <v>0</v>
      </c>
      <c r="H457" s="14" t="s">
        <v>0</v>
      </c>
      <c r="I457" s="14" t="s">
        <v>0</v>
      </c>
      <c r="J457" s="14">
        <v>0.22535211267605634</v>
      </c>
      <c r="K457" s="15" t="s">
        <v>0</v>
      </c>
      <c r="L457" s="14" t="s">
        <v>0</v>
      </c>
    </row>
    <row r="458" spans="1:12" ht="14.5" x14ac:dyDescent="0.35">
      <c r="A458" s="45">
        <v>4201</v>
      </c>
      <c r="B458" s="2" t="s">
        <v>275</v>
      </c>
      <c r="C458" s="57" t="s">
        <v>276</v>
      </c>
      <c r="D458" s="1" t="s">
        <v>0</v>
      </c>
      <c r="E458" s="13" t="s">
        <v>0</v>
      </c>
      <c r="F458" s="14" t="s">
        <v>0</v>
      </c>
      <c r="G458" s="14" t="s">
        <v>0</v>
      </c>
      <c r="H458" s="14" t="s">
        <v>0</v>
      </c>
      <c r="I458" s="14" t="s">
        <v>0</v>
      </c>
      <c r="J458" s="14" t="s">
        <v>0</v>
      </c>
      <c r="K458" s="15" t="s">
        <v>0</v>
      </c>
      <c r="L458" s="14" t="s">
        <v>0</v>
      </c>
    </row>
    <row r="459" spans="1:12" ht="14.5" x14ac:dyDescent="0.35">
      <c r="A459" s="45">
        <v>4214</v>
      </c>
      <c r="B459" s="2" t="s">
        <v>273</v>
      </c>
      <c r="C459" s="57" t="s">
        <v>274</v>
      </c>
      <c r="D459" s="1" t="s">
        <v>0</v>
      </c>
      <c r="E459" s="13" t="s">
        <v>0</v>
      </c>
      <c r="F459" s="14" t="s">
        <v>0</v>
      </c>
      <c r="G459" s="14" t="s">
        <v>0</v>
      </c>
      <c r="H459" s="14" t="s">
        <v>0</v>
      </c>
      <c r="I459" s="14" t="s">
        <v>0</v>
      </c>
      <c r="J459" s="14" t="s">
        <v>0</v>
      </c>
      <c r="K459" s="15" t="s">
        <v>0</v>
      </c>
      <c r="L459" s="14" t="s">
        <v>0</v>
      </c>
    </row>
    <row r="460" spans="1:12" ht="14.5" x14ac:dyDescent="0.35">
      <c r="A460" s="45">
        <v>81001</v>
      </c>
      <c r="B460" s="2" t="s">
        <v>271</v>
      </c>
      <c r="C460" s="57" t="s">
        <v>272</v>
      </c>
      <c r="D460" s="1" t="s">
        <v>0</v>
      </c>
      <c r="E460" s="13" t="s">
        <v>0</v>
      </c>
      <c r="F460" s="14" t="s">
        <v>0</v>
      </c>
      <c r="G460" s="14" t="s">
        <v>0</v>
      </c>
      <c r="H460" s="14" t="s">
        <v>0</v>
      </c>
      <c r="I460" s="14" t="s">
        <v>0</v>
      </c>
      <c r="J460" s="14">
        <v>5.5555555555555552E-2</v>
      </c>
      <c r="K460" s="15" t="s">
        <v>0</v>
      </c>
      <c r="L460" s="14" t="s">
        <v>0</v>
      </c>
    </row>
    <row r="461" spans="1:12" ht="14.5" x14ac:dyDescent="0.35">
      <c r="A461" s="45">
        <v>4390</v>
      </c>
      <c r="B461" s="2" t="s">
        <v>269</v>
      </c>
      <c r="C461" s="57" t="s">
        <v>270</v>
      </c>
      <c r="D461" s="1" t="s">
        <v>0</v>
      </c>
      <c r="E461" s="13" t="s">
        <v>0</v>
      </c>
      <c r="F461" s="14" t="s">
        <v>0</v>
      </c>
      <c r="G461" s="14" t="s">
        <v>0</v>
      </c>
      <c r="H461" s="14" t="s">
        <v>0</v>
      </c>
      <c r="I461" s="14" t="s">
        <v>0</v>
      </c>
      <c r="J461" s="14" t="s">
        <v>0</v>
      </c>
      <c r="K461" s="15" t="s">
        <v>0</v>
      </c>
      <c r="L461" s="14" t="s">
        <v>0</v>
      </c>
    </row>
    <row r="462" spans="1:12" ht="14.5" x14ac:dyDescent="0.35">
      <c r="A462" s="45">
        <v>90140</v>
      </c>
      <c r="B462" s="2" t="s">
        <v>267</v>
      </c>
      <c r="C462" s="57" t="s">
        <v>268</v>
      </c>
      <c r="D462" s="1" t="s">
        <v>0</v>
      </c>
      <c r="E462" s="13" t="s">
        <v>0</v>
      </c>
      <c r="F462" s="14" t="s">
        <v>0</v>
      </c>
      <c r="G462" s="14" t="s">
        <v>0</v>
      </c>
      <c r="H462" s="14" t="s">
        <v>0</v>
      </c>
      <c r="I462" s="14" t="s">
        <v>0</v>
      </c>
      <c r="J462" s="14" t="s">
        <v>0</v>
      </c>
      <c r="K462" s="15" t="s">
        <v>0</v>
      </c>
      <c r="L462" s="14" t="s">
        <v>0</v>
      </c>
    </row>
    <row r="463" spans="1:12" ht="14.5" x14ac:dyDescent="0.35">
      <c r="A463" s="45">
        <v>79455</v>
      </c>
      <c r="B463" s="2" t="s">
        <v>265</v>
      </c>
      <c r="C463" s="57" t="s">
        <v>266</v>
      </c>
      <c r="D463" s="1" t="s">
        <v>0</v>
      </c>
      <c r="E463" s="13" t="s">
        <v>0</v>
      </c>
      <c r="F463" s="14" t="s">
        <v>0</v>
      </c>
      <c r="G463" s="14" t="s">
        <v>0</v>
      </c>
      <c r="H463" s="14" t="s">
        <v>0</v>
      </c>
      <c r="I463" s="14" t="s">
        <v>0</v>
      </c>
      <c r="J463" s="14">
        <v>0.32098765432098764</v>
      </c>
      <c r="K463" s="15" t="s">
        <v>0</v>
      </c>
      <c r="L463" s="14" t="s">
        <v>0</v>
      </c>
    </row>
    <row r="464" spans="1:12" ht="14.5" x14ac:dyDescent="0.35">
      <c r="A464" s="45">
        <v>4188</v>
      </c>
      <c r="B464" s="2" t="s">
        <v>263</v>
      </c>
      <c r="C464" s="57" t="s">
        <v>264</v>
      </c>
      <c r="D464" s="1" t="s">
        <v>0</v>
      </c>
      <c r="E464" s="13" t="s">
        <v>0</v>
      </c>
      <c r="F464" s="14" t="s">
        <v>0</v>
      </c>
      <c r="G464" s="14" t="s">
        <v>0</v>
      </c>
      <c r="H464" s="14" t="s">
        <v>0</v>
      </c>
      <c r="I464" s="14" t="s">
        <v>0</v>
      </c>
      <c r="J464" s="14" t="s">
        <v>0</v>
      </c>
      <c r="K464" s="15" t="s">
        <v>0</v>
      </c>
      <c r="L464" s="14" t="s">
        <v>0</v>
      </c>
    </row>
    <row r="465" spans="1:12" ht="14.5" x14ac:dyDescent="0.35">
      <c r="A465" s="45">
        <v>4431</v>
      </c>
      <c r="B465" s="2" t="s">
        <v>261</v>
      </c>
      <c r="C465" s="57" t="s">
        <v>262</v>
      </c>
      <c r="D465" s="1" t="s">
        <v>1198</v>
      </c>
      <c r="E465" s="13" t="s">
        <v>3</v>
      </c>
      <c r="F465" s="14" t="s">
        <v>1197</v>
      </c>
      <c r="G465" s="14" t="s">
        <v>4</v>
      </c>
      <c r="H465" s="14" t="s">
        <v>0</v>
      </c>
      <c r="I465" s="14" t="s">
        <v>0</v>
      </c>
      <c r="J465" s="14">
        <v>2.8571428571428571E-2</v>
      </c>
      <c r="K465" s="16">
        <v>2.8571428571428572</v>
      </c>
      <c r="L465" s="14" t="str">
        <f>IF(K465&lt;28.13,"Met","Not Met")</f>
        <v>Met</v>
      </c>
    </row>
    <row r="466" spans="1:12" ht="14.5" x14ac:dyDescent="0.35">
      <c r="A466" s="45">
        <v>87405</v>
      </c>
      <c r="B466" s="2" t="s">
        <v>260</v>
      </c>
      <c r="C466" s="57" t="s">
        <v>259</v>
      </c>
      <c r="D466" s="1">
        <v>0.76923076923076927</v>
      </c>
      <c r="E466" s="13" t="s">
        <v>4</v>
      </c>
      <c r="F466" s="14">
        <v>0.13698630136986301</v>
      </c>
      <c r="G466" s="14" t="s">
        <v>3</v>
      </c>
      <c r="H466" s="14" t="s">
        <v>0</v>
      </c>
      <c r="I466" s="14" t="s">
        <v>0</v>
      </c>
      <c r="J466" s="14">
        <v>0.31481481481481483</v>
      </c>
      <c r="K466" s="16">
        <v>17.782851344495182</v>
      </c>
      <c r="L466" s="14" t="str">
        <f>IF(K466&lt;28.13,"Met","Not Met")</f>
        <v>Met</v>
      </c>
    </row>
    <row r="467" spans="1:12" ht="14.5" x14ac:dyDescent="0.35">
      <c r="A467" s="45">
        <v>79569</v>
      </c>
      <c r="B467" s="2" t="s">
        <v>258</v>
      </c>
      <c r="C467" s="57" t="s">
        <v>259</v>
      </c>
      <c r="D467" s="1" t="s">
        <v>0</v>
      </c>
      <c r="E467" s="13" t="s">
        <v>0</v>
      </c>
      <c r="F467" s="14" t="s">
        <v>0</v>
      </c>
      <c r="G467" s="14" t="s">
        <v>0</v>
      </c>
      <c r="H467" s="14" t="s">
        <v>0</v>
      </c>
      <c r="I467" s="14" t="s">
        <v>0</v>
      </c>
      <c r="J467" s="14">
        <v>8.3333333333333329E-2</v>
      </c>
      <c r="K467" s="15" t="s">
        <v>0</v>
      </c>
      <c r="L467" s="14" t="s">
        <v>0</v>
      </c>
    </row>
    <row r="468" spans="1:12" ht="14.5" x14ac:dyDescent="0.35">
      <c r="A468" s="45">
        <v>4466</v>
      </c>
      <c r="B468" s="2" t="s">
        <v>256</v>
      </c>
      <c r="C468" s="57" t="s">
        <v>257</v>
      </c>
      <c r="D468" s="1">
        <v>0.85</v>
      </c>
      <c r="E468" s="13" t="s">
        <v>4</v>
      </c>
      <c r="F468" s="14">
        <v>3.4482758620689655E-2</v>
      </c>
      <c r="G468" s="14" t="s">
        <v>4</v>
      </c>
      <c r="H468" s="14" t="s">
        <v>0</v>
      </c>
      <c r="I468" s="14" t="s">
        <v>0</v>
      </c>
      <c r="J468" s="14">
        <v>0.34926470588235292</v>
      </c>
      <c r="K468" s="16">
        <v>31.478194726166326</v>
      </c>
      <c r="L468" s="14" t="str">
        <f>IF(K468&lt;28.13,"Met","Not Met")</f>
        <v>Not Met</v>
      </c>
    </row>
    <row r="469" spans="1:12" ht="14.5" x14ac:dyDescent="0.35">
      <c r="A469" s="45">
        <v>88317</v>
      </c>
      <c r="B469" s="2" t="s">
        <v>254</v>
      </c>
      <c r="C469" s="57" t="s">
        <v>255</v>
      </c>
      <c r="D469" s="1" t="s">
        <v>0</v>
      </c>
      <c r="E469" s="13" t="s">
        <v>0</v>
      </c>
      <c r="F469" s="14" t="s">
        <v>0</v>
      </c>
      <c r="G469" s="14" t="s">
        <v>0</v>
      </c>
      <c r="H469" s="14" t="s">
        <v>0</v>
      </c>
      <c r="I469" s="14" t="s">
        <v>0</v>
      </c>
      <c r="J469" s="14" t="s">
        <v>0</v>
      </c>
      <c r="K469" s="15" t="s">
        <v>0</v>
      </c>
      <c r="L469" s="14" t="s">
        <v>0</v>
      </c>
    </row>
    <row r="470" spans="1:12" ht="14.5" x14ac:dyDescent="0.35">
      <c r="A470" s="45">
        <v>4425</v>
      </c>
      <c r="B470" s="2" t="s">
        <v>252</v>
      </c>
      <c r="C470" s="57" t="s">
        <v>253</v>
      </c>
      <c r="D470" s="1" t="s">
        <v>0</v>
      </c>
      <c r="E470" s="13" t="s">
        <v>0</v>
      </c>
      <c r="F470" s="14" t="s">
        <v>0</v>
      </c>
      <c r="G470" s="14" t="s">
        <v>0</v>
      </c>
      <c r="H470" s="14" t="s">
        <v>0</v>
      </c>
      <c r="I470" s="14" t="s">
        <v>0</v>
      </c>
      <c r="J470" s="14" t="s">
        <v>0</v>
      </c>
      <c r="K470" s="15" t="s">
        <v>0</v>
      </c>
      <c r="L470" s="14" t="s">
        <v>0</v>
      </c>
    </row>
    <row r="471" spans="1:12" ht="14.5" x14ac:dyDescent="0.35">
      <c r="A471" s="45">
        <v>4511</v>
      </c>
      <c r="B471" s="2" t="s">
        <v>250</v>
      </c>
      <c r="C471" s="57" t="s">
        <v>251</v>
      </c>
      <c r="D471" s="1" t="s">
        <v>0</v>
      </c>
      <c r="E471" s="13" t="s">
        <v>0</v>
      </c>
      <c r="F471" s="14" t="s">
        <v>0</v>
      </c>
      <c r="G471" s="14" t="s">
        <v>0</v>
      </c>
      <c r="H471" s="14" t="s">
        <v>0</v>
      </c>
      <c r="I471" s="14" t="s">
        <v>0</v>
      </c>
      <c r="J471" s="14" t="s">
        <v>0</v>
      </c>
      <c r="K471" s="15" t="s">
        <v>0</v>
      </c>
      <c r="L471" s="14" t="s">
        <v>0</v>
      </c>
    </row>
    <row r="472" spans="1:12" ht="14.5" x14ac:dyDescent="0.35">
      <c r="A472" s="45">
        <v>4245</v>
      </c>
      <c r="B472" s="2" t="s">
        <v>248</v>
      </c>
      <c r="C472" s="57" t="s">
        <v>249</v>
      </c>
      <c r="D472" s="1">
        <v>0.67532467532467533</v>
      </c>
      <c r="E472" s="13" t="s">
        <v>4</v>
      </c>
      <c r="F472" s="14">
        <v>7.6923076923076927E-2</v>
      </c>
      <c r="G472" s="14" t="s">
        <v>3</v>
      </c>
      <c r="H472" s="14" t="s">
        <v>0</v>
      </c>
      <c r="I472" s="14" t="s">
        <v>0</v>
      </c>
      <c r="J472" s="14">
        <v>0.44461538461538463</v>
      </c>
      <c r="K472" s="16">
        <v>36.769230769230774</v>
      </c>
      <c r="L472" s="14" t="str">
        <f>IF(K472&lt;28.13,"Met","Not Met")</f>
        <v>Not Met</v>
      </c>
    </row>
    <row r="473" spans="1:12" ht="14.5" x14ac:dyDescent="0.35">
      <c r="A473" s="45">
        <v>4438</v>
      </c>
      <c r="B473" s="2" t="s">
        <v>246</v>
      </c>
      <c r="C473" s="57" t="s">
        <v>247</v>
      </c>
      <c r="D473" s="1" t="s">
        <v>0</v>
      </c>
      <c r="E473" s="13" t="s">
        <v>0</v>
      </c>
      <c r="F473" s="14" t="s">
        <v>0</v>
      </c>
      <c r="G473" s="14" t="s">
        <v>0</v>
      </c>
      <c r="H473" s="14" t="s">
        <v>0</v>
      </c>
      <c r="I473" s="14" t="s">
        <v>0</v>
      </c>
      <c r="J473" s="14" t="s">
        <v>1197</v>
      </c>
      <c r="K473" s="15" t="s">
        <v>0</v>
      </c>
      <c r="L473" s="14" t="s">
        <v>0</v>
      </c>
    </row>
    <row r="474" spans="1:12" ht="14.5" x14ac:dyDescent="0.35">
      <c r="A474" s="45">
        <v>89852</v>
      </c>
      <c r="B474" s="2" t="s">
        <v>244</v>
      </c>
      <c r="C474" s="57" t="s">
        <v>245</v>
      </c>
      <c r="D474" s="1" t="s">
        <v>0</v>
      </c>
      <c r="E474" s="13" t="s">
        <v>0</v>
      </c>
      <c r="F474" s="14" t="s">
        <v>0</v>
      </c>
      <c r="G474" s="14" t="s">
        <v>0</v>
      </c>
      <c r="H474" s="14" t="s">
        <v>0</v>
      </c>
      <c r="I474" s="14" t="s">
        <v>0</v>
      </c>
      <c r="J474" s="14" t="s">
        <v>0</v>
      </c>
      <c r="K474" s="15" t="s">
        <v>0</v>
      </c>
      <c r="L474" s="14" t="s">
        <v>0</v>
      </c>
    </row>
    <row r="475" spans="1:12" ht="14.5" x14ac:dyDescent="0.35">
      <c r="A475" s="45">
        <v>4159</v>
      </c>
      <c r="B475" s="2" t="s">
        <v>243</v>
      </c>
      <c r="C475" s="57" t="s">
        <v>242</v>
      </c>
      <c r="D475" s="1">
        <v>0.45454545454545453</v>
      </c>
      <c r="E475" s="13" t="s">
        <v>4</v>
      </c>
      <c r="F475" s="14" t="s">
        <v>0</v>
      </c>
      <c r="G475" s="14" t="s">
        <v>0</v>
      </c>
      <c r="H475" s="14" t="s">
        <v>0</v>
      </c>
      <c r="I475" s="14" t="s">
        <v>0</v>
      </c>
      <c r="J475" s="14" t="s">
        <v>1197</v>
      </c>
      <c r="K475" s="15" t="s">
        <v>0</v>
      </c>
      <c r="L475" s="14" t="s">
        <v>0</v>
      </c>
    </row>
    <row r="476" spans="1:12" ht="14.5" x14ac:dyDescent="0.35">
      <c r="A476" s="45">
        <v>4447</v>
      </c>
      <c r="B476" s="2" t="s">
        <v>241</v>
      </c>
      <c r="C476" s="57" t="s">
        <v>240</v>
      </c>
      <c r="D476" s="1" t="s">
        <v>0</v>
      </c>
      <c r="E476" s="13" t="s">
        <v>0</v>
      </c>
      <c r="F476" s="14" t="s">
        <v>0</v>
      </c>
      <c r="G476" s="14" t="s">
        <v>0</v>
      </c>
      <c r="H476" s="14" t="s">
        <v>0</v>
      </c>
      <c r="I476" s="14" t="s">
        <v>0</v>
      </c>
      <c r="J476" s="14" t="s">
        <v>0</v>
      </c>
      <c r="K476" s="15" t="s">
        <v>0</v>
      </c>
      <c r="L476" s="14" t="s">
        <v>0</v>
      </c>
    </row>
    <row r="477" spans="1:12" ht="14.5" x14ac:dyDescent="0.35">
      <c r="A477" s="45">
        <v>91317</v>
      </c>
      <c r="B477" s="2" t="s">
        <v>239</v>
      </c>
      <c r="C477" s="57" t="s">
        <v>238</v>
      </c>
      <c r="D477" s="1" t="s">
        <v>0</v>
      </c>
      <c r="E477" s="13" t="s">
        <v>0</v>
      </c>
      <c r="F477" s="14" t="s">
        <v>0</v>
      </c>
      <c r="G477" s="14" t="s">
        <v>0</v>
      </c>
      <c r="H477" s="14" t="s">
        <v>0</v>
      </c>
      <c r="I477" s="14" t="s">
        <v>0</v>
      </c>
      <c r="J477" s="14" t="s">
        <v>0</v>
      </c>
      <c r="K477" s="15" t="s">
        <v>0</v>
      </c>
      <c r="L477" s="14" t="s">
        <v>0</v>
      </c>
    </row>
    <row r="478" spans="1:12" ht="14.5" x14ac:dyDescent="0.35">
      <c r="A478" s="45">
        <v>4306</v>
      </c>
      <c r="B478" s="2" t="s">
        <v>237</v>
      </c>
      <c r="C478" s="57" t="s">
        <v>236</v>
      </c>
      <c r="D478" s="1" t="s">
        <v>0</v>
      </c>
      <c r="E478" s="13" t="s">
        <v>0</v>
      </c>
      <c r="F478" s="14" t="s">
        <v>0</v>
      </c>
      <c r="G478" s="14" t="s">
        <v>0</v>
      </c>
      <c r="H478" s="14" t="s">
        <v>0</v>
      </c>
      <c r="I478" s="14" t="s">
        <v>0</v>
      </c>
      <c r="J478" s="14" t="s">
        <v>0</v>
      </c>
      <c r="K478" s="15" t="s">
        <v>0</v>
      </c>
      <c r="L478" s="14" t="s">
        <v>0</v>
      </c>
    </row>
    <row r="479" spans="1:12" ht="14.5" x14ac:dyDescent="0.35">
      <c r="A479" s="45">
        <v>90275</v>
      </c>
      <c r="B479" s="2" t="s">
        <v>235</v>
      </c>
      <c r="C479" s="57" t="s">
        <v>234</v>
      </c>
      <c r="D479" s="1" t="s">
        <v>0</v>
      </c>
      <c r="E479" s="13" t="s">
        <v>0</v>
      </c>
      <c r="F479" s="14" t="s">
        <v>0</v>
      </c>
      <c r="G479" s="14" t="s">
        <v>0</v>
      </c>
      <c r="H479" s="14" t="s">
        <v>0</v>
      </c>
      <c r="I479" s="14" t="s">
        <v>0</v>
      </c>
      <c r="J479" s="14" t="s">
        <v>0</v>
      </c>
      <c r="K479" s="15" t="s">
        <v>0</v>
      </c>
      <c r="L479" s="14" t="s">
        <v>0</v>
      </c>
    </row>
    <row r="480" spans="1:12" ht="14.5" x14ac:dyDescent="0.35">
      <c r="A480" s="45">
        <v>4301</v>
      </c>
      <c r="B480" s="2" t="s">
        <v>233</v>
      </c>
      <c r="C480" s="57" t="s">
        <v>232</v>
      </c>
      <c r="D480" s="1" t="s">
        <v>0</v>
      </c>
      <c r="E480" s="13" t="s">
        <v>0</v>
      </c>
      <c r="F480" s="14" t="s">
        <v>0</v>
      </c>
      <c r="G480" s="14" t="s">
        <v>0</v>
      </c>
      <c r="H480" s="14" t="s">
        <v>0</v>
      </c>
      <c r="I480" s="14" t="s">
        <v>0</v>
      </c>
      <c r="J480" s="14">
        <v>0.58620689655172409</v>
      </c>
      <c r="K480" s="15" t="s">
        <v>0</v>
      </c>
      <c r="L480" s="14" t="s">
        <v>0</v>
      </c>
    </row>
    <row r="481" spans="1:12" ht="14.5" x14ac:dyDescent="0.35">
      <c r="A481" s="45">
        <v>4257</v>
      </c>
      <c r="B481" s="2" t="s">
        <v>231</v>
      </c>
      <c r="C481" s="57" t="s">
        <v>230</v>
      </c>
      <c r="D481" s="1" t="s">
        <v>0</v>
      </c>
      <c r="E481" s="13" t="s">
        <v>0</v>
      </c>
      <c r="F481" s="14" t="s">
        <v>0</v>
      </c>
      <c r="G481" s="14" t="s">
        <v>0</v>
      </c>
      <c r="H481" s="14" t="s">
        <v>0</v>
      </c>
      <c r="I481" s="14" t="s">
        <v>0</v>
      </c>
      <c r="J481" s="14" t="s">
        <v>0</v>
      </c>
      <c r="K481" s="15" t="s">
        <v>0</v>
      </c>
      <c r="L481" s="14" t="s">
        <v>0</v>
      </c>
    </row>
    <row r="482" spans="1:12" ht="14.5" x14ac:dyDescent="0.35">
      <c r="A482" s="45">
        <v>4279</v>
      </c>
      <c r="B482" s="2" t="s">
        <v>229</v>
      </c>
      <c r="C482" s="57" t="s">
        <v>228</v>
      </c>
      <c r="D482" s="1" t="s">
        <v>0</v>
      </c>
      <c r="E482" s="13" t="s">
        <v>0</v>
      </c>
      <c r="F482" s="14" t="s">
        <v>0</v>
      </c>
      <c r="G482" s="14" t="s">
        <v>0</v>
      </c>
      <c r="H482" s="14" t="s">
        <v>0</v>
      </c>
      <c r="I482" s="14" t="s">
        <v>0</v>
      </c>
      <c r="J482" s="14" t="s">
        <v>0</v>
      </c>
      <c r="K482" s="15" t="s">
        <v>0</v>
      </c>
      <c r="L482" s="14" t="s">
        <v>0</v>
      </c>
    </row>
    <row r="483" spans="1:12" ht="14.5" x14ac:dyDescent="0.35">
      <c r="A483" s="45">
        <v>87399</v>
      </c>
      <c r="B483" s="2" t="s">
        <v>227</v>
      </c>
      <c r="C483" s="57" t="s">
        <v>226</v>
      </c>
      <c r="D483" s="1" t="s">
        <v>0</v>
      </c>
      <c r="E483" s="13" t="s">
        <v>0</v>
      </c>
      <c r="F483" s="14" t="s">
        <v>0</v>
      </c>
      <c r="G483" s="14" t="s">
        <v>0</v>
      </c>
      <c r="H483" s="14" t="s">
        <v>0</v>
      </c>
      <c r="I483" s="14" t="s">
        <v>0</v>
      </c>
      <c r="J483" s="14" t="s">
        <v>0</v>
      </c>
      <c r="K483" s="15" t="s">
        <v>0</v>
      </c>
      <c r="L483" s="14" t="s">
        <v>0</v>
      </c>
    </row>
    <row r="484" spans="1:12" ht="14.5" x14ac:dyDescent="0.35">
      <c r="A484" s="45">
        <v>4155</v>
      </c>
      <c r="B484" s="2" t="s">
        <v>225</v>
      </c>
      <c r="C484" s="57" t="s">
        <v>224</v>
      </c>
      <c r="D484" s="1" t="s">
        <v>0</v>
      </c>
      <c r="E484" s="13" t="s">
        <v>0</v>
      </c>
      <c r="F484" s="14" t="s">
        <v>0</v>
      </c>
      <c r="G484" s="14" t="s">
        <v>0</v>
      </c>
      <c r="H484" s="14" t="s">
        <v>0</v>
      </c>
      <c r="I484" s="14" t="s">
        <v>0</v>
      </c>
      <c r="J484" s="14">
        <v>0.31521739130434784</v>
      </c>
      <c r="K484" s="15" t="s">
        <v>0</v>
      </c>
      <c r="L484" s="14" t="s">
        <v>0</v>
      </c>
    </row>
    <row r="485" spans="1:12" ht="14.5" x14ac:dyDescent="0.35">
      <c r="A485" s="45">
        <v>4449</v>
      </c>
      <c r="B485" s="2" t="s">
        <v>223</v>
      </c>
      <c r="C485" s="57" t="s">
        <v>222</v>
      </c>
      <c r="D485" s="1" t="s">
        <v>0</v>
      </c>
      <c r="E485" s="13" t="s">
        <v>0</v>
      </c>
      <c r="F485" s="14" t="s">
        <v>0</v>
      </c>
      <c r="G485" s="14" t="s">
        <v>0</v>
      </c>
      <c r="H485" s="14" t="s">
        <v>0</v>
      </c>
      <c r="I485" s="14" t="s">
        <v>0</v>
      </c>
      <c r="J485" s="14" t="s">
        <v>0</v>
      </c>
      <c r="K485" s="15" t="s">
        <v>0</v>
      </c>
      <c r="L485" s="14" t="s">
        <v>0</v>
      </c>
    </row>
    <row r="486" spans="1:12" ht="14.5" x14ac:dyDescent="0.35">
      <c r="A486" s="45">
        <v>4254</v>
      </c>
      <c r="B486" s="2" t="s">
        <v>221</v>
      </c>
      <c r="C486" s="57" t="s">
        <v>220</v>
      </c>
      <c r="D486" s="1">
        <v>0.80952380952380953</v>
      </c>
      <c r="E486" s="13" t="s">
        <v>4</v>
      </c>
      <c r="F486" s="14">
        <v>7.1428571428571425E-2</v>
      </c>
      <c r="G486" s="14" t="s">
        <v>3</v>
      </c>
      <c r="H486" s="14" t="s">
        <v>0</v>
      </c>
      <c r="I486" s="14" t="s">
        <v>0</v>
      </c>
      <c r="J486" s="14">
        <v>0.2781954887218045</v>
      </c>
      <c r="K486" s="16">
        <v>20.676691729323306</v>
      </c>
      <c r="L486" s="14" t="str">
        <f>IF(K486&lt;28.13,"Met","Not Met")</f>
        <v>Met</v>
      </c>
    </row>
    <row r="487" spans="1:12" ht="14.5" x14ac:dyDescent="0.35">
      <c r="A487" s="45">
        <v>4218</v>
      </c>
      <c r="B487" s="2" t="s">
        <v>219</v>
      </c>
      <c r="C487" s="57" t="s">
        <v>218</v>
      </c>
      <c r="D487" s="1">
        <v>0.95238095238095233</v>
      </c>
      <c r="E487" s="13" t="s">
        <v>3</v>
      </c>
      <c r="F487" s="14">
        <v>2.7027027027027029E-2</v>
      </c>
      <c r="G487" s="14" t="s">
        <v>4</v>
      </c>
      <c r="H487" s="14" t="s">
        <v>0</v>
      </c>
      <c r="I487" s="14" t="s">
        <v>0</v>
      </c>
      <c r="J487" s="14">
        <v>0.22325581395348837</v>
      </c>
      <c r="K487" s="16">
        <v>19.622878692646132</v>
      </c>
      <c r="L487" s="14" t="str">
        <f>IF(K487&lt;28.13,"Met","Not Met")</f>
        <v>Met</v>
      </c>
    </row>
    <row r="488" spans="1:12" ht="14.5" x14ac:dyDescent="0.35">
      <c r="A488" s="45">
        <v>89414</v>
      </c>
      <c r="B488" s="2" t="s">
        <v>217</v>
      </c>
      <c r="C488" s="57" t="s">
        <v>216</v>
      </c>
      <c r="D488" s="1" t="s">
        <v>0</v>
      </c>
      <c r="E488" s="13" t="s">
        <v>0</v>
      </c>
      <c r="F488" s="14" t="s">
        <v>0</v>
      </c>
      <c r="G488" s="14" t="s">
        <v>0</v>
      </c>
      <c r="H488" s="14" t="s">
        <v>0</v>
      </c>
      <c r="I488" s="14" t="s">
        <v>0</v>
      </c>
      <c r="J488" s="14" t="s">
        <v>0</v>
      </c>
      <c r="K488" s="15" t="s">
        <v>0</v>
      </c>
      <c r="L488" s="14" t="s">
        <v>0</v>
      </c>
    </row>
    <row r="489" spans="1:12" ht="14.5" x14ac:dyDescent="0.35">
      <c r="A489" s="45">
        <v>4411</v>
      </c>
      <c r="B489" s="2" t="s">
        <v>215</v>
      </c>
      <c r="C489" s="57" t="s">
        <v>214</v>
      </c>
      <c r="D489" s="1">
        <v>0.65306122448979587</v>
      </c>
      <c r="E489" s="13" t="s">
        <v>4</v>
      </c>
      <c r="F489" s="14">
        <v>3.3333333333333333E-2</v>
      </c>
      <c r="G489" s="14" t="s">
        <v>4</v>
      </c>
      <c r="H489" s="14" t="s">
        <v>0</v>
      </c>
      <c r="I489" s="14" t="s">
        <v>0</v>
      </c>
      <c r="J489" s="14">
        <v>0.30294906166219837</v>
      </c>
      <c r="K489" s="16">
        <v>26.961572832886503</v>
      </c>
      <c r="L489" s="14" t="str">
        <f>IF(K489&lt;28.13,"Met","Not Met")</f>
        <v>Met</v>
      </c>
    </row>
    <row r="490" spans="1:12" ht="14.5" x14ac:dyDescent="0.35">
      <c r="A490" s="45">
        <v>4514</v>
      </c>
      <c r="B490" s="2" t="s">
        <v>213</v>
      </c>
      <c r="C490" s="57" t="s">
        <v>212</v>
      </c>
      <c r="D490" s="1" t="s">
        <v>0</v>
      </c>
      <c r="E490" s="13" t="s">
        <v>0</v>
      </c>
      <c r="F490" s="14" t="s">
        <v>0</v>
      </c>
      <c r="G490" s="14" t="s">
        <v>0</v>
      </c>
      <c r="H490" s="14" t="s">
        <v>0</v>
      </c>
      <c r="I490" s="14" t="s">
        <v>0</v>
      </c>
      <c r="J490" s="14" t="s">
        <v>0</v>
      </c>
      <c r="K490" s="15" t="s">
        <v>0</v>
      </c>
      <c r="L490" s="14" t="s">
        <v>0</v>
      </c>
    </row>
    <row r="491" spans="1:12" ht="14.5" x14ac:dyDescent="0.35">
      <c r="A491" s="45">
        <v>4210</v>
      </c>
      <c r="B491" s="2" t="s">
        <v>211</v>
      </c>
      <c r="C491" s="57" t="s">
        <v>210</v>
      </c>
      <c r="D491" s="1" t="s">
        <v>0</v>
      </c>
      <c r="E491" s="13" t="s">
        <v>0</v>
      </c>
      <c r="F491" s="14" t="s">
        <v>0</v>
      </c>
      <c r="G491" s="14" t="s">
        <v>0</v>
      </c>
      <c r="H491" s="14" t="s">
        <v>0</v>
      </c>
      <c r="I491" s="14" t="s">
        <v>0</v>
      </c>
      <c r="J491" s="14" t="s">
        <v>0</v>
      </c>
      <c r="K491" s="15" t="s">
        <v>0</v>
      </c>
      <c r="L491" s="14" t="s">
        <v>0</v>
      </c>
    </row>
    <row r="492" spans="1:12" ht="14.5" x14ac:dyDescent="0.35">
      <c r="A492" s="45">
        <v>4172</v>
      </c>
      <c r="B492" s="2" t="s">
        <v>209</v>
      </c>
      <c r="C492" s="57" t="s">
        <v>208</v>
      </c>
      <c r="D492" s="1" t="s">
        <v>0</v>
      </c>
      <c r="E492" s="13" t="s">
        <v>0</v>
      </c>
      <c r="F492" s="14" t="s">
        <v>0</v>
      </c>
      <c r="G492" s="14" t="s">
        <v>0</v>
      </c>
      <c r="H492" s="14" t="s">
        <v>0</v>
      </c>
      <c r="I492" s="14" t="s">
        <v>0</v>
      </c>
      <c r="J492" s="14" t="s">
        <v>0</v>
      </c>
      <c r="K492" s="15" t="s">
        <v>0</v>
      </c>
      <c r="L492" s="14" t="s">
        <v>0</v>
      </c>
    </row>
    <row r="493" spans="1:12" ht="14.5" x14ac:dyDescent="0.35">
      <c r="A493" s="45">
        <v>89798</v>
      </c>
      <c r="B493" s="2" t="s">
        <v>207</v>
      </c>
      <c r="C493" s="57" t="s">
        <v>206</v>
      </c>
      <c r="D493" s="1" t="s">
        <v>1198</v>
      </c>
      <c r="E493" s="13" t="s">
        <v>3</v>
      </c>
      <c r="F493" s="14">
        <v>0.1</v>
      </c>
      <c r="G493" s="14" t="s">
        <v>3</v>
      </c>
      <c r="H493" s="14" t="s">
        <v>0</v>
      </c>
      <c r="I493" s="14" t="s">
        <v>0</v>
      </c>
      <c r="J493" s="14">
        <v>0.25</v>
      </c>
      <c r="K493" s="16">
        <v>15</v>
      </c>
      <c r="L493" s="14" t="str">
        <f>IF(K493&lt;28.13,"Met","Not Met")</f>
        <v>Met</v>
      </c>
    </row>
    <row r="494" spans="1:12" ht="14.5" x14ac:dyDescent="0.35">
      <c r="A494" s="45">
        <v>4156</v>
      </c>
      <c r="B494" s="2" t="s">
        <v>205</v>
      </c>
      <c r="C494" s="57" t="s">
        <v>204</v>
      </c>
      <c r="D494" s="1" t="s">
        <v>0</v>
      </c>
      <c r="E494" s="13" t="s">
        <v>0</v>
      </c>
      <c r="F494" s="14" t="s">
        <v>0</v>
      </c>
      <c r="G494" s="14" t="s">
        <v>0</v>
      </c>
      <c r="H494" s="14" t="s">
        <v>0</v>
      </c>
      <c r="I494" s="14" t="s">
        <v>0</v>
      </c>
      <c r="J494" s="14">
        <v>5.4054054054054057E-2</v>
      </c>
      <c r="K494" s="15" t="s">
        <v>0</v>
      </c>
      <c r="L494" s="14" t="s">
        <v>0</v>
      </c>
    </row>
    <row r="495" spans="1:12" ht="14.5" x14ac:dyDescent="0.35">
      <c r="A495" s="45">
        <v>4459</v>
      </c>
      <c r="B495" s="2" t="s">
        <v>203</v>
      </c>
      <c r="C495" s="57" t="s">
        <v>202</v>
      </c>
      <c r="D495" s="1" t="s">
        <v>0</v>
      </c>
      <c r="E495" s="13" t="s">
        <v>0</v>
      </c>
      <c r="F495" s="14" t="s">
        <v>0</v>
      </c>
      <c r="G495" s="14" t="s">
        <v>0</v>
      </c>
      <c r="H495" s="14" t="s">
        <v>0</v>
      </c>
      <c r="I495" s="14" t="s">
        <v>0</v>
      </c>
      <c r="J495" s="14" t="s">
        <v>0</v>
      </c>
      <c r="K495" s="15" t="s">
        <v>0</v>
      </c>
      <c r="L495" s="14" t="s">
        <v>0</v>
      </c>
    </row>
    <row r="496" spans="1:12" ht="14.5" x14ac:dyDescent="0.35">
      <c r="A496" s="45">
        <v>79066</v>
      </c>
      <c r="B496" s="2" t="s">
        <v>201</v>
      </c>
      <c r="C496" s="57" t="s">
        <v>200</v>
      </c>
      <c r="D496" s="1" t="s">
        <v>0</v>
      </c>
      <c r="E496" s="13" t="s">
        <v>0</v>
      </c>
      <c r="F496" s="14" t="s">
        <v>0</v>
      </c>
      <c r="G496" s="14" t="s">
        <v>0</v>
      </c>
      <c r="H496" s="14" t="s">
        <v>0</v>
      </c>
      <c r="I496" s="14" t="s">
        <v>0</v>
      </c>
      <c r="J496" s="14" t="s">
        <v>0</v>
      </c>
      <c r="K496" s="15" t="s">
        <v>0</v>
      </c>
      <c r="L496" s="14" t="s">
        <v>0</v>
      </c>
    </row>
    <row r="497" spans="1:12" ht="14.5" x14ac:dyDescent="0.35">
      <c r="A497" s="45">
        <v>4458</v>
      </c>
      <c r="B497" s="2" t="s">
        <v>199</v>
      </c>
      <c r="C497" s="57" t="s">
        <v>198</v>
      </c>
      <c r="D497" s="1">
        <v>0.875</v>
      </c>
      <c r="E497" s="13" t="s">
        <v>4</v>
      </c>
      <c r="F497" s="14">
        <v>4.3478260869565216E-2</v>
      </c>
      <c r="G497" s="14" t="s">
        <v>4</v>
      </c>
      <c r="H497" s="14" t="s">
        <v>0</v>
      </c>
      <c r="I497" s="14" t="s">
        <v>0</v>
      </c>
      <c r="J497" s="14">
        <v>0.20703125</v>
      </c>
      <c r="K497" s="16">
        <v>16.355298913043477</v>
      </c>
      <c r="L497" s="14" t="str">
        <f>IF(K497&lt;28.13,"Met","Not Met")</f>
        <v>Met</v>
      </c>
    </row>
    <row r="498" spans="1:12" ht="14.5" x14ac:dyDescent="0.35">
      <c r="A498" s="45">
        <v>4454</v>
      </c>
      <c r="B498" s="2" t="s">
        <v>197</v>
      </c>
      <c r="C498" s="57" t="s">
        <v>196</v>
      </c>
      <c r="D498" s="1">
        <v>0.8571428571428571</v>
      </c>
      <c r="E498" s="13" t="s">
        <v>4</v>
      </c>
      <c r="F498" s="14" t="s">
        <v>1197</v>
      </c>
      <c r="G498" s="14" t="s">
        <v>4</v>
      </c>
      <c r="H498" s="14" t="s">
        <v>0</v>
      </c>
      <c r="I498" s="14" t="s">
        <v>0</v>
      </c>
      <c r="J498" s="14">
        <v>0.20967741935483872</v>
      </c>
      <c r="K498" s="16">
        <v>20.967741935483872</v>
      </c>
      <c r="L498" s="14" t="str">
        <f>IF(K498&lt;28.13,"Met","Not Met")</f>
        <v>Met</v>
      </c>
    </row>
    <row r="499" spans="1:12" ht="14.5" x14ac:dyDescent="0.35">
      <c r="A499" s="45">
        <v>85454</v>
      </c>
      <c r="B499" s="2" t="s">
        <v>195</v>
      </c>
      <c r="C499" s="57" t="s">
        <v>194</v>
      </c>
      <c r="D499" s="1" t="s">
        <v>0</v>
      </c>
      <c r="E499" s="13" t="s">
        <v>0</v>
      </c>
      <c r="F499" s="14" t="s">
        <v>0</v>
      </c>
      <c r="G499" s="14" t="s">
        <v>0</v>
      </c>
      <c r="H499" s="14" t="s">
        <v>0</v>
      </c>
      <c r="I499" s="14" t="s">
        <v>0</v>
      </c>
      <c r="J499" s="14" t="s">
        <v>0</v>
      </c>
      <c r="K499" s="15" t="s">
        <v>0</v>
      </c>
      <c r="L499" s="14" t="s">
        <v>0</v>
      </c>
    </row>
    <row r="500" spans="1:12" ht="14.5" x14ac:dyDescent="0.35">
      <c r="A500" s="45">
        <v>1000050</v>
      </c>
      <c r="B500" s="2" t="s">
        <v>193</v>
      </c>
      <c r="C500" s="57" t="s">
        <v>1180</v>
      </c>
      <c r="D500" s="1" t="s">
        <v>0</v>
      </c>
      <c r="E500" s="13" t="s">
        <v>0</v>
      </c>
      <c r="F500" s="14" t="s">
        <v>0</v>
      </c>
      <c r="G500" s="14" t="s">
        <v>0</v>
      </c>
      <c r="H500" s="14" t="s">
        <v>0</v>
      </c>
      <c r="I500" s="14" t="s">
        <v>0</v>
      </c>
      <c r="J500" s="14" t="s">
        <v>0</v>
      </c>
      <c r="K500" s="15" t="s">
        <v>0</v>
      </c>
      <c r="L500" s="14" t="s">
        <v>0</v>
      </c>
    </row>
    <row r="501" spans="1:12" ht="14.5" x14ac:dyDescent="0.35">
      <c r="A501" s="45">
        <v>91110</v>
      </c>
      <c r="B501" s="2" t="s">
        <v>192</v>
      </c>
      <c r="C501" s="57" t="s">
        <v>191</v>
      </c>
      <c r="D501" s="1" t="s">
        <v>0</v>
      </c>
      <c r="E501" s="13" t="s">
        <v>0</v>
      </c>
      <c r="F501" s="14" t="s">
        <v>0</v>
      </c>
      <c r="G501" s="14" t="s">
        <v>0</v>
      </c>
      <c r="H501" s="14" t="s">
        <v>0</v>
      </c>
      <c r="I501" s="14" t="s">
        <v>0</v>
      </c>
      <c r="J501" s="14" t="s">
        <v>0</v>
      </c>
      <c r="K501" s="15" t="s">
        <v>0</v>
      </c>
      <c r="L501" s="14" t="s">
        <v>0</v>
      </c>
    </row>
    <row r="502" spans="1:12" ht="14.5" x14ac:dyDescent="0.35">
      <c r="A502" s="45">
        <v>89756</v>
      </c>
      <c r="B502" s="2" t="s">
        <v>190</v>
      </c>
      <c r="C502" s="57" t="s">
        <v>189</v>
      </c>
      <c r="D502" s="1" t="s">
        <v>0</v>
      </c>
      <c r="E502" s="13" t="s">
        <v>0</v>
      </c>
      <c r="F502" s="14" t="s">
        <v>0</v>
      </c>
      <c r="G502" s="14" t="s">
        <v>0</v>
      </c>
      <c r="H502" s="14" t="s">
        <v>0</v>
      </c>
      <c r="I502" s="14" t="s">
        <v>0</v>
      </c>
      <c r="J502" s="14">
        <v>0.73118279569892475</v>
      </c>
      <c r="K502" s="15" t="s">
        <v>0</v>
      </c>
      <c r="L502" s="14" t="s">
        <v>0</v>
      </c>
    </row>
    <row r="503" spans="1:12" ht="14.5" x14ac:dyDescent="0.35">
      <c r="A503" s="45">
        <v>4240</v>
      </c>
      <c r="B503" s="2" t="s">
        <v>188</v>
      </c>
      <c r="C503" s="57" t="s">
        <v>187</v>
      </c>
      <c r="D503" s="1">
        <v>0.70779220779220775</v>
      </c>
      <c r="E503" s="13" t="s">
        <v>4</v>
      </c>
      <c r="F503" s="14">
        <v>4.7619047619047616E-2</v>
      </c>
      <c r="G503" s="14" t="s">
        <v>3</v>
      </c>
      <c r="H503" s="14" t="s">
        <v>0</v>
      </c>
      <c r="I503" s="14" t="s">
        <v>0</v>
      </c>
      <c r="J503" s="14">
        <v>0.35902140672782873</v>
      </c>
      <c r="K503" s="16">
        <v>31.140235910878111</v>
      </c>
      <c r="L503" s="14" t="str">
        <f>IF(K503&lt;28.13,"Met","Not Met")</f>
        <v>Not Met</v>
      </c>
    </row>
    <row r="504" spans="1:12" ht="14.5" x14ac:dyDescent="0.35">
      <c r="A504" s="45">
        <v>4492</v>
      </c>
      <c r="B504" s="2" t="s">
        <v>186</v>
      </c>
      <c r="C504" s="57" t="s">
        <v>185</v>
      </c>
      <c r="D504" s="1" t="s">
        <v>0</v>
      </c>
      <c r="E504" s="13" t="s">
        <v>0</v>
      </c>
      <c r="F504" s="14" t="s">
        <v>0</v>
      </c>
      <c r="G504" s="14" t="s">
        <v>0</v>
      </c>
      <c r="H504" s="14" t="s">
        <v>0</v>
      </c>
      <c r="I504" s="14" t="s">
        <v>0</v>
      </c>
      <c r="J504" s="14" t="s">
        <v>0</v>
      </c>
      <c r="K504" s="15" t="s">
        <v>0</v>
      </c>
      <c r="L504" s="14" t="s">
        <v>0</v>
      </c>
    </row>
    <row r="505" spans="1:12" ht="14.5" x14ac:dyDescent="0.35">
      <c r="A505" s="45">
        <v>4467</v>
      </c>
      <c r="B505" s="2" t="s">
        <v>184</v>
      </c>
      <c r="C505" s="57" t="s">
        <v>183</v>
      </c>
      <c r="D505" s="1" t="s">
        <v>0</v>
      </c>
      <c r="E505" s="13" t="s">
        <v>0</v>
      </c>
      <c r="F505" s="14" t="s">
        <v>0</v>
      </c>
      <c r="G505" s="14" t="s">
        <v>0</v>
      </c>
      <c r="H505" s="14" t="s">
        <v>0</v>
      </c>
      <c r="I505" s="14" t="s">
        <v>0</v>
      </c>
      <c r="J505" s="14">
        <v>0.18181818181818182</v>
      </c>
      <c r="K505" s="15" t="s">
        <v>0</v>
      </c>
      <c r="L505" s="14" t="s">
        <v>0</v>
      </c>
    </row>
    <row r="506" spans="1:12" ht="14.5" x14ac:dyDescent="0.35">
      <c r="A506" s="45">
        <v>92381</v>
      </c>
      <c r="B506" s="2" t="s">
        <v>182</v>
      </c>
      <c r="C506" s="57" t="s">
        <v>181</v>
      </c>
      <c r="D506" s="1" t="s">
        <v>0</v>
      </c>
      <c r="E506" s="13" t="s">
        <v>0</v>
      </c>
      <c r="F506" s="14" t="s">
        <v>0</v>
      </c>
      <c r="G506" s="14" t="s">
        <v>0</v>
      </c>
      <c r="H506" s="14" t="s">
        <v>0</v>
      </c>
      <c r="I506" s="14" t="s">
        <v>0</v>
      </c>
      <c r="J506" s="14" t="s">
        <v>0</v>
      </c>
      <c r="K506" s="15" t="s">
        <v>0</v>
      </c>
      <c r="L506" s="14" t="s">
        <v>0</v>
      </c>
    </row>
    <row r="507" spans="1:12" ht="14.5" x14ac:dyDescent="0.35">
      <c r="A507" s="45">
        <v>79072</v>
      </c>
      <c r="B507" s="2" t="s">
        <v>180</v>
      </c>
      <c r="C507" s="57" t="s">
        <v>179</v>
      </c>
      <c r="D507" s="1" t="s">
        <v>0</v>
      </c>
      <c r="E507" s="13" t="s">
        <v>0</v>
      </c>
      <c r="F507" s="14" t="s">
        <v>0</v>
      </c>
      <c r="G507" s="14" t="s">
        <v>0</v>
      </c>
      <c r="H507" s="14" t="s">
        <v>0</v>
      </c>
      <c r="I507" s="14" t="s">
        <v>0</v>
      </c>
      <c r="J507" s="14" t="s">
        <v>0</v>
      </c>
      <c r="K507" s="15" t="s">
        <v>0</v>
      </c>
      <c r="L507" s="14" t="s">
        <v>0</v>
      </c>
    </row>
    <row r="508" spans="1:12" ht="14.5" x14ac:dyDescent="0.35">
      <c r="A508" s="45">
        <v>308420</v>
      </c>
      <c r="B508" s="2" t="s">
        <v>178</v>
      </c>
      <c r="C508" s="57" t="s">
        <v>177</v>
      </c>
      <c r="D508" s="1" t="s">
        <v>0</v>
      </c>
      <c r="E508" s="13" t="s">
        <v>0</v>
      </c>
      <c r="F508" s="14" t="s">
        <v>0</v>
      </c>
      <c r="G508" s="14" t="s">
        <v>0</v>
      </c>
      <c r="H508" s="14" t="s">
        <v>0</v>
      </c>
      <c r="I508" s="14" t="s">
        <v>0</v>
      </c>
      <c r="J508" s="14" t="s">
        <v>0</v>
      </c>
      <c r="K508" s="15" t="s">
        <v>0</v>
      </c>
      <c r="L508" s="14" t="s">
        <v>0</v>
      </c>
    </row>
    <row r="509" spans="1:12" ht="14.5" x14ac:dyDescent="0.35">
      <c r="A509" s="45">
        <v>4472</v>
      </c>
      <c r="B509" s="2" t="s">
        <v>176</v>
      </c>
      <c r="C509" s="57" t="s">
        <v>175</v>
      </c>
      <c r="D509" s="1" t="s">
        <v>0</v>
      </c>
      <c r="E509" s="13" t="s">
        <v>0</v>
      </c>
      <c r="F509" s="14" t="s">
        <v>0</v>
      </c>
      <c r="G509" s="14" t="s">
        <v>0</v>
      </c>
      <c r="H509" s="14" t="s">
        <v>0</v>
      </c>
      <c r="I509" s="14" t="s">
        <v>0</v>
      </c>
      <c r="J509" s="14">
        <v>8.3333333333333329E-2</v>
      </c>
      <c r="K509" s="15" t="s">
        <v>0</v>
      </c>
      <c r="L509" s="14" t="s">
        <v>0</v>
      </c>
    </row>
    <row r="510" spans="1:12" ht="14.5" x14ac:dyDescent="0.35">
      <c r="A510" s="45">
        <v>4250</v>
      </c>
      <c r="B510" s="2" t="s">
        <v>174</v>
      </c>
      <c r="C510" s="57" t="s">
        <v>173</v>
      </c>
      <c r="D510" s="1" t="s">
        <v>0</v>
      </c>
      <c r="E510" s="13" t="s">
        <v>0</v>
      </c>
      <c r="F510" s="14" t="s">
        <v>0</v>
      </c>
      <c r="G510" s="14" t="s">
        <v>0</v>
      </c>
      <c r="H510" s="14" t="s">
        <v>0</v>
      </c>
      <c r="I510" s="14" t="s">
        <v>0</v>
      </c>
      <c r="J510" s="14" t="s">
        <v>0</v>
      </c>
      <c r="K510" s="15" t="s">
        <v>0</v>
      </c>
      <c r="L510" s="14" t="s">
        <v>0</v>
      </c>
    </row>
    <row r="511" spans="1:12" ht="14.5" x14ac:dyDescent="0.35">
      <c r="A511" s="45">
        <v>6353</v>
      </c>
      <c r="B511" s="2" t="s">
        <v>172</v>
      </c>
      <c r="C511" s="57" t="s">
        <v>171</v>
      </c>
      <c r="D511" s="1" t="s">
        <v>0</v>
      </c>
      <c r="E511" s="13" t="s">
        <v>0</v>
      </c>
      <c r="F511" s="14" t="s">
        <v>0</v>
      </c>
      <c r="G511" s="14" t="s">
        <v>0</v>
      </c>
      <c r="H511" s="14" t="s">
        <v>0</v>
      </c>
      <c r="I511" s="14" t="s">
        <v>0</v>
      </c>
      <c r="J511" s="14" t="s">
        <v>0</v>
      </c>
      <c r="K511" s="15" t="s">
        <v>0</v>
      </c>
      <c r="L511" s="14" t="s">
        <v>0</v>
      </c>
    </row>
    <row r="512" spans="1:12" ht="14.5" x14ac:dyDescent="0.35">
      <c r="A512" s="45">
        <v>4393</v>
      </c>
      <c r="B512" s="2" t="s">
        <v>170</v>
      </c>
      <c r="C512" s="57" t="s">
        <v>169</v>
      </c>
      <c r="D512" s="1">
        <v>0.69696969696969702</v>
      </c>
      <c r="E512" s="13" t="s">
        <v>4</v>
      </c>
      <c r="F512" s="14" t="s">
        <v>1197</v>
      </c>
      <c r="G512" s="14" t="s">
        <v>4</v>
      </c>
      <c r="H512" s="14" t="s">
        <v>0</v>
      </c>
      <c r="I512" s="14" t="s">
        <v>0</v>
      </c>
      <c r="J512" s="14">
        <v>0.35106382978723405</v>
      </c>
      <c r="K512" s="16">
        <v>35.106382978723403</v>
      </c>
      <c r="L512" s="14" t="str">
        <f>IF(K512&lt;28.13,"Met","Not Met")</f>
        <v>Not Met</v>
      </c>
    </row>
    <row r="513" spans="1:12" ht="14.5" x14ac:dyDescent="0.35">
      <c r="A513" s="45">
        <v>4175</v>
      </c>
      <c r="B513" s="2" t="s">
        <v>168</v>
      </c>
      <c r="C513" s="57" t="s">
        <v>167</v>
      </c>
      <c r="D513" s="1">
        <v>0.90384615384615385</v>
      </c>
      <c r="E513" s="13" t="s">
        <v>4</v>
      </c>
      <c r="F513" s="14">
        <v>6.8181818181818177E-2</v>
      </c>
      <c r="G513" s="14" t="s">
        <v>3</v>
      </c>
      <c r="H513" s="14" t="s">
        <v>0</v>
      </c>
      <c r="I513" s="14" t="s">
        <v>0</v>
      </c>
      <c r="J513" s="14">
        <v>0.28255528255528256</v>
      </c>
      <c r="K513" s="16">
        <v>21.437346437346438</v>
      </c>
      <c r="L513" s="14" t="str">
        <f>IF(K513&lt;28.13,"Met","Not Met")</f>
        <v>Met</v>
      </c>
    </row>
    <row r="514" spans="1:12" ht="14.5" x14ac:dyDescent="0.35">
      <c r="A514" s="45">
        <v>4478</v>
      </c>
      <c r="B514" s="2" t="s">
        <v>166</v>
      </c>
      <c r="C514" s="57" t="s">
        <v>165</v>
      </c>
      <c r="D514" s="1" t="s">
        <v>0</v>
      </c>
      <c r="E514" s="13" t="s">
        <v>0</v>
      </c>
      <c r="F514" s="14" t="s">
        <v>0</v>
      </c>
      <c r="G514" s="14" t="s">
        <v>0</v>
      </c>
      <c r="H514" s="14" t="s">
        <v>0</v>
      </c>
      <c r="I514" s="14" t="s">
        <v>0</v>
      </c>
      <c r="J514" s="14" t="s">
        <v>0</v>
      </c>
      <c r="K514" s="15" t="s">
        <v>0</v>
      </c>
      <c r="L514" s="14" t="s">
        <v>0</v>
      </c>
    </row>
    <row r="515" spans="1:12" ht="14.5" x14ac:dyDescent="0.35">
      <c r="A515" s="45">
        <v>90329</v>
      </c>
      <c r="B515" s="2" t="s">
        <v>164</v>
      </c>
      <c r="C515" s="57" t="s">
        <v>163</v>
      </c>
      <c r="D515" s="1" t="s">
        <v>0</v>
      </c>
      <c r="E515" s="13" t="s">
        <v>0</v>
      </c>
      <c r="F515" s="14" t="s">
        <v>0</v>
      </c>
      <c r="G515" s="14" t="s">
        <v>0</v>
      </c>
      <c r="H515" s="14" t="s">
        <v>0</v>
      </c>
      <c r="I515" s="14" t="s">
        <v>0</v>
      </c>
      <c r="J515" s="14" t="s">
        <v>0</v>
      </c>
      <c r="K515" s="15" t="s">
        <v>0</v>
      </c>
      <c r="L515" s="14" t="s">
        <v>0</v>
      </c>
    </row>
    <row r="516" spans="1:12" ht="14.5" x14ac:dyDescent="0.35">
      <c r="A516" s="45">
        <v>79084</v>
      </c>
      <c r="B516" s="2" t="s">
        <v>162</v>
      </c>
      <c r="C516" s="57" t="s">
        <v>161</v>
      </c>
      <c r="D516" s="1" t="s">
        <v>0</v>
      </c>
      <c r="E516" s="13" t="s">
        <v>0</v>
      </c>
      <c r="F516" s="14" t="s">
        <v>0</v>
      </c>
      <c r="G516" s="14" t="s">
        <v>0</v>
      </c>
      <c r="H516" s="14" t="s">
        <v>0</v>
      </c>
      <c r="I516" s="14" t="s">
        <v>0</v>
      </c>
      <c r="J516" s="14">
        <v>0.13636363636363635</v>
      </c>
      <c r="K516" s="15" t="s">
        <v>0</v>
      </c>
      <c r="L516" s="14" t="s">
        <v>0</v>
      </c>
    </row>
    <row r="517" spans="1:12" ht="14.5" x14ac:dyDescent="0.35">
      <c r="A517" s="45">
        <v>4496</v>
      </c>
      <c r="B517" s="2" t="s">
        <v>160</v>
      </c>
      <c r="C517" s="57" t="s">
        <v>159</v>
      </c>
      <c r="D517" s="1" t="s">
        <v>0</v>
      </c>
      <c r="E517" s="13" t="s">
        <v>0</v>
      </c>
      <c r="F517" s="14" t="s">
        <v>0</v>
      </c>
      <c r="G517" s="14" t="s">
        <v>0</v>
      </c>
      <c r="H517" s="14" t="s">
        <v>0</v>
      </c>
      <c r="I517" s="14" t="s">
        <v>0</v>
      </c>
      <c r="J517" s="14" t="s">
        <v>0</v>
      </c>
      <c r="K517" s="15" t="s">
        <v>0</v>
      </c>
      <c r="L517" s="14" t="s">
        <v>0</v>
      </c>
    </row>
    <row r="518" spans="1:12" ht="14.5" x14ac:dyDescent="0.35">
      <c r="A518" s="45">
        <v>4391</v>
      </c>
      <c r="B518" s="2" t="s">
        <v>158</v>
      </c>
      <c r="C518" s="57" t="s">
        <v>157</v>
      </c>
      <c r="D518" s="1">
        <v>0.88461538461538458</v>
      </c>
      <c r="E518" s="13" t="s">
        <v>4</v>
      </c>
      <c r="F518" s="14">
        <v>4.3478260869565216E-2</v>
      </c>
      <c r="G518" s="14" t="s">
        <v>4</v>
      </c>
      <c r="H518" s="14" t="s">
        <v>0</v>
      </c>
      <c r="I518" s="14" t="s">
        <v>0</v>
      </c>
      <c r="J518" s="14">
        <v>0.53299492385786806</v>
      </c>
      <c r="K518" s="16">
        <v>48.95166629883029</v>
      </c>
      <c r="L518" s="14" t="str">
        <f>IF(K518&lt;28.13,"Met","Not Met")</f>
        <v>Not Met</v>
      </c>
    </row>
    <row r="519" spans="1:12" ht="14.5" x14ac:dyDescent="0.35">
      <c r="A519" s="45">
        <v>4222</v>
      </c>
      <c r="B519" s="2" t="s">
        <v>156</v>
      </c>
      <c r="C519" s="57" t="s">
        <v>155</v>
      </c>
      <c r="D519" s="1" t="s">
        <v>0</v>
      </c>
      <c r="E519" s="13" t="s">
        <v>0</v>
      </c>
      <c r="F519" s="14" t="s">
        <v>0</v>
      </c>
      <c r="G519" s="14" t="s">
        <v>0</v>
      </c>
      <c r="H519" s="14" t="s">
        <v>0</v>
      </c>
      <c r="I519" s="14" t="s">
        <v>0</v>
      </c>
      <c r="J519" s="14" t="s">
        <v>0</v>
      </c>
      <c r="K519" s="15" t="s">
        <v>0</v>
      </c>
      <c r="L519" s="14" t="s">
        <v>0</v>
      </c>
    </row>
    <row r="520" spans="1:12" ht="14.5" x14ac:dyDescent="0.35">
      <c r="A520" s="45">
        <v>1000160</v>
      </c>
      <c r="B520" s="2" t="s">
        <v>154</v>
      </c>
      <c r="C520" s="57" t="s">
        <v>153</v>
      </c>
      <c r="D520" s="1" t="s">
        <v>0</v>
      </c>
      <c r="E520" s="13" t="s">
        <v>0</v>
      </c>
      <c r="F520" s="14" t="s">
        <v>0</v>
      </c>
      <c r="G520" s="14" t="s">
        <v>0</v>
      </c>
      <c r="H520" s="14" t="s">
        <v>0</v>
      </c>
      <c r="I520" s="14" t="s">
        <v>0</v>
      </c>
      <c r="J520" s="14" t="s">
        <v>0</v>
      </c>
      <c r="K520" s="15" t="s">
        <v>0</v>
      </c>
      <c r="L520" s="14" t="s">
        <v>0</v>
      </c>
    </row>
    <row r="521" spans="1:12" ht="14.5" x14ac:dyDescent="0.35">
      <c r="A521" s="45">
        <v>4500</v>
      </c>
      <c r="B521" s="2" t="s">
        <v>152</v>
      </c>
      <c r="C521" s="57" t="s">
        <v>151</v>
      </c>
      <c r="D521" s="1" t="s">
        <v>0</v>
      </c>
      <c r="E521" s="13" t="s">
        <v>0</v>
      </c>
      <c r="F521" s="14" t="s">
        <v>0</v>
      </c>
      <c r="G521" s="14" t="s">
        <v>0</v>
      </c>
      <c r="H521" s="14" t="s">
        <v>0</v>
      </c>
      <c r="I521" s="14" t="s">
        <v>0</v>
      </c>
      <c r="J521" s="14" t="s">
        <v>0</v>
      </c>
      <c r="K521" s="15" t="s">
        <v>0</v>
      </c>
      <c r="L521" s="14" t="s">
        <v>0</v>
      </c>
    </row>
    <row r="522" spans="1:12" ht="14.5" x14ac:dyDescent="0.35">
      <c r="A522" s="45">
        <v>4461</v>
      </c>
      <c r="B522" s="2" t="s">
        <v>150</v>
      </c>
      <c r="C522" s="57" t="s">
        <v>149</v>
      </c>
      <c r="D522" s="1" t="s">
        <v>0</v>
      </c>
      <c r="E522" s="13" t="s">
        <v>0</v>
      </c>
      <c r="F522" s="14" t="s">
        <v>0</v>
      </c>
      <c r="G522" s="14" t="s">
        <v>0</v>
      </c>
      <c r="H522" s="14" t="s">
        <v>0</v>
      </c>
      <c r="I522" s="14" t="s">
        <v>0</v>
      </c>
      <c r="J522" s="14" t="s">
        <v>0</v>
      </c>
      <c r="K522" s="15" t="s">
        <v>0</v>
      </c>
      <c r="L522" s="14" t="s">
        <v>0</v>
      </c>
    </row>
    <row r="523" spans="1:12" ht="14.5" x14ac:dyDescent="0.35">
      <c r="A523" s="45">
        <v>91108</v>
      </c>
      <c r="B523" s="2" t="s">
        <v>148</v>
      </c>
      <c r="C523" s="57" t="s">
        <v>147</v>
      </c>
      <c r="D523" s="1" t="s">
        <v>0</v>
      </c>
      <c r="E523" s="13" t="s">
        <v>0</v>
      </c>
      <c r="F523" s="14" t="s">
        <v>0</v>
      </c>
      <c r="G523" s="14" t="s">
        <v>0</v>
      </c>
      <c r="H523" s="14" t="s">
        <v>0</v>
      </c>
      <c r="I523" s="14" t="s">
        <v>0</v>
      </c>
      <c r="J523" s="14" t="s">
        <v>0</v>
      </c>
      <c r="K523" s="15" t="s">
        <v>0</v>
      </c>
      <c r="L523" s="14" t="s">
        <v>0</v>
      </c>
    </row>
    <row r="524" spans="1:12" ht="14.5" x14ac:dyDescent="0.35">
      <c r="A524" s="45">
        <v>90540</v>
      </c>
      <c r="B524" s="2" t="s">
        <v>146</v>
      </c>
      <c r="C524" s="57" t="s">
        <v>145</v>
      </c>
      <c r="D524" s="1" t="s">
        <v>0</v>
      </c>
      <c r="E524" s="13" t="s">
        <v>0</v>
      </c>
      <c r="F524" s="14" t="s">
        <v>0</v>
      </c>
      <c r="G524" s="14" t="s">
        <v>0</v>
      </c>
      <c r="H524" s="14" t="s">
        <v>0</v>
      </c>
      <c r="I524" s="14" t="s">
        <v>0</v>
      </c>
      <c r="J524" s="14" t="s">
        <v>0</v>
      </c>
      <c r="K524" s="15" t="s">
        <v>0</v>
      </c>
      <c r="L524" s="14" t="s">
        <v>0</v>
      </c>
    </row>
    <row r="525" spans="1:12" ht="14.5" x14ac:dyDescent="0.35">
      <c r="A525" s="45">
        <v>79085</v>
      </c>
      <c r="B525" s="2" t="s">
        <v>144</v>
      </c>
      <c r="C525" s="57" t="s">
        <v>143</v>
      </c>
      <c r="D525" s="1" t="s">
        <v>0</v>
      </c>
      <c r="E525" s="13" t="s">
        <v>0</v>
      </c>
      <c r="F525" s="14" t="s">
        <v>0</v>
      </c>
      <c r="G525" s="14" t="s">
        <v>0</v>
      </c>
      <c r="H525" s="14" t="s">
        <v>0</v>
      </c>
      <c r="I525" s="14" t="s">
        <v>0</v>
      </c>
      <c r="J525" s="14" t="s">
        <v>1197</v>
      </c>
      <c r="K525" s="15" t="s">
        <v>0</v>
      </c>
      <c r="L525" s="14" t="s">
        <v>0</v>
      </c>
    </row>
    <row r="526" spans="1:12" ht="14.5" x14ac:dyDescent="0.35">
      <c r="A526" s="45">
        <v>92043</v>
      </c>
      <c r="B526" s="2" t="s">
        <v>142</v>
      </c>
      <c r="C526" s="57" t="s">
        <v>141</v>
      </c>
      <c r="D526" s="1" t="s">
        <v>0</v>
      </c>
      <c r="E526" s="13" t="s">
        <v>0</v>
      </c>
      <c r="F526" s="14" t="s">
        <v>0</v>
      </c>
      <c r="G526" s="14" t="s">
        <v>0</v>
      </c>
      <c r="H526" s="14" t="s">
        <v>0</v>
      </c>
      <c r="I526" s="14" t="s">
        <v>0</v>
      </c>
      <c r="J526" s="14" t="s">
        <v>1197</v>
      </c>
      <c r="K526" s="15" t="s">
        <v>0</v>
      </c>
      <c r="L526" s="14" t="s">
        <v>0</v>
      </c>
    </row>
    <row r="527" spans="1:12" ht="14.5" x14ac:dyDescent="0.35">
      <c r="A527" s="45">
        <v>4173</v>
      </c>
      <c r="B527" s="2" t="s">
        <v>140</v>
      </c>
      <c r="C527" s="57" t="s">
        <v>139</v>
      </c>
      <c r="D527" s="1" t="s">
        <v>0</v>
      </c>
      <c r="E527" s="13" t="s">
        <v>0</v>
      </c>
      <c r="F527" s="14" t="s">
        <v>0</v>
      </c>
      <c r="G527" s="14" t="s">
        <v>0</v>
      </c>
      <c r="H527" s="14" t="s">
        <v>0</v>
      </c>
      <c r="I527" s="14" t="s">
        <v>0</v>
      </c>
      <c r="J527" s="14">
        <v>0.42105263157894735</v>
      </c>
      <c r="K527" s="15" t="s">
        <v>0</v>
      </c>
      <c r="L527" s="14" t="s">
        <v>0</v>
      </c>
    </row>
    <row r="528" spans="1:12" ht="14.5" x14ac:dyDescent="0.35">
      <c r="A528" s="45">
        <v>4153</v>
      </c>
      <c r="B528" s="2" t="s">
        <v>138</v>
      </c>
      <c r="C528" s="57" t="s">
        <v>137</v>
      </c>
      <c r="D528" s="1">
        <v>0.875</v>
      </c>
      <c r="E528" s="13" t="s">
        <v>4</v>
      </c>
      <c r="F528" s="14" t="s">
        <v>0</v>
      </c>
      <c r="G528" s="14" t="s">
        <v>0</v>
      </c>
      <c r="H528" s="14" t="s">
        <v>0</v>
      </c>
      <c r="I528" s="14" t="s">
        <v>0</v>
      </c>
      <c r="J528" s="14">
        <v>0.40909090909090912</v>
      </c>
      <c r="K528" s="15" t="s">
        <v>0</v>
      </c>
      <c r="L528" s="14" t="s">
        <v>0</v>
      </c>
    </row>
    <row r="529" spans="1:12" ht="14.5" x14ac:dyDescent="0.35">
      <c r="A529" s="45">
        <v>4451</v>
      </c>
      <c r="B529" s="2" t="s">
        <v>136</v>
      </c>
      <c r="C529" s="57" t="s">
        <v>135</v>
      </c>
      <c r="D529" s="1" t="s">
        <v>0</v>
      </c>
      <c r="E529" s="13" t="s">
        <v>0</v>
      </c>
      <c r="F529" s="14" t="s">
        <v>0</v>
      </c>
      <c r="G529" s="14" t="s">
        <v>0</v>
      </c>
      <c r="H529" s="14" t="s">
        <v>0</v>
      </c>
      <c r="I529" s="14" t="s">
        <v>0</v>
      </c>
      <c r="J529" s="14" t="s">
        <v>0</v>
      </c>
      <c r="K529" s="15" t="s">
        <v>0</v>
      </c>
      <c r="L529" s="14" t="s">
        <v>0</v>
      </c>
    </row>
    <row r="530" spans="1:12" ht="14.5" x14ac:dyDescent="0.35">
      <c r="A530" s="45">
        <v>4313</v>
      </c>
      <c r="B530" s="2" t="s">
        <v>134</v>
      </c>
      <c r="C530" s="57" t="s">
        <v>133</v>
      </c>
      <c r="D530" s="1" t="s">
        <v>0</v>
      </c>
      <c r="E530" s="13" t="s">
        <v>0</v>
      </c>
      <c r="F530" s="14" t="s">
        <v>0</v>
      </c>
      <c r="G530" s="14" t="s">
        <v>0</v>
      </c>
      <c r="H530" s="14" t="s">
        <v>0</v>
      </c>
      <c r="I530" s="14" t="s">
        <v>0</v>
      </c>
      <c r="J530" s="14" t="s">
        <v>0</v>
      </c>
      <c r="K530" s="15" t="s">
        <v>0</v>
      </c>
      <c r="L530" s="14" t="s">
        <v>0</v>
      </c>
    </row>
    <row r="531" spans="1:12" ht="14.5" x14ac:dyDescent="0.35">
      <c r="A531" s="45">
        <v>10966</v>
      </c>
      <c r="B531" s="2" t="s">
        <v>132</v>
      </c>
      <c r="C531" s="57" t="s">
        <v>131</v>
      </c>
      <c r="D531" s="1" t="s">
        <v>0</v>
      </c>
      <c r="E531" s="13" t="s">
        <v>0</v>
      </c>
      <c r="F531" s="14" t="s">
        <v>0</v>
      </c>
      <c r="G531" s="14" t="s">
        <v>0</v>
      </c>
      <c r="H531" s="14" t="s">
        <v>0</v>
      </c>
      <c r="I531" s="14" t="s">
        <v>0</v>
      </c>
      <c r="J531" s="14" t="s">
        <v>0</v>
      </c>
      <c r="K531" s="15" t="s">
        <v>0</v>
      </c>
      <c r="L531" s="14" t="s">
        <v>0</v>
      </c>
    </row>
    <row r="532" spans="1:12" ht="14.5" x14ac:dyDescent="0.35">
      <c r="A532" s="45">
        <v>91992</v>
      </c>
      <c r="B532" s="2" t="s">
        <v>130</v>
      </c>
      <c r="C532" s="57" t="s">
        <v>129</v>
      </c>
      <c r="D532" s="1" t="s">
        <v>0</v>
      </c>
      <c r="E532" s="13" t="s">
        <v>0</v>
      </c>
      <c r="F532" s="14" t="s">
        <v>0</v>
      </c>
      <c r="G532" s="14" t="s">
        <v>0</v>
      </c>
      <c r="H532" s="14" t="s">
        <v>0</v>
      </c>
      <c r="I532" s="14" t="s">
        <v>0</v>
      </c>
      <c r="J532" s="14" t="s">
        <v>1197</v>
      </c>
      <c r="K532" s="15" t="s">
        <v>0</v>
      </c>
      <c r="L532" s="14" t="s">
        <v>0</v>
      </c>
    </row>
    <row r="533" spans="1:12" ht="14.5" x14ac:dyDescent="0.35">
      <c r="A533" s="45">
        <v>79453</v>
      </c>
      <c r="B533" s="2" t="s">
        <v>128</v>
      </c>
      <c r="C533" s="57" t="s">
        <v>127</v>
      </c>
      <c r="D533" s="1" t="s">
        <v>0</v>
      </c>
      <c r="E533" s="13" t="s">
        <v>0</v>
      </c>
      <c r="F533" s="14" t="s">
        <v>0</v>
      </c>
      <c r="G533" s="14" t="s">
        <v>0</v>
      </c>
      <c r="H533" s="14" t="s">
        <v>0</v>
      </c>
      <c r="I533" s="14" t="s">
        <v>0</v>
      </c>
      <c r="J533" s="14" t="s">
        <v>0</v>
      </c>
      <c r="K533" s="15" t="s">
        <v>0</v>
      </c>
      <c r="L533" s="14" t="s">
        <v>0</v>
      </c>
    </row>
    <row r="534" spans="1:12" ht="14.5" x14ac:dyDescent="0.35">
      <c r="A534" s="45">
        <v>4407</v>
      </c>
      <c r="B534" s="2" t="s">
        <v>126</v>
      </c>
      <c r="C534" s="57" t="s">
        <v>125</v>
      </c>
      <c r="D534" s="1">
        <v>0.46103896103896103</v>
      </c>
      <c r="E534" s="13" t="s">
        <v>4</v>
      </c>
      <c r="F534" s="14">
        <v>1.5384615384615385E-2</v>
      </c>
      <c r="G534" s="14" t="s">
        <v>4</v>
      </c>
      <c r="H534" s="14" t="s">
        <v>0</v>
      </c>
      <c r="I534" s="14" t="s">
        <v>0</v>
      </c>
      <c r="J534" s="14">
        <v>0.10834371108343711</v>
      </c>
      <c r="K534" s="16">
        <v>9.2959095698821734</v>
      </c>
      <c r="L534" s="14" t="str">
        <f>IF(K534&lt;28.13,"Met","Not Met")</f>
        <v>Met</v>
      </c>
    </row>
    <row r="535" spans="1:12" ht="14.5" x14ac:dyDescent="0.35">
      <c r="A535" s="45">
        <v>4440</v>
      </c>
      <c r="B535" s="2" t="s">
        <v>124</v>
      </c>
      <c r="C535" s="57" t="s">
        <v>123</v>
      </c>
      <c r="D535" s="1" t="s">
        <v>0</v>
      </c>
      <c r="E535" s="13" t="s">
        <v>0</v>
      </c>
      <c r="F535" s="14" t="s">
        <v>0</v>
      </c>
      <c r="G535" s="14" t="s">
        <v>0</v>
      </c>
      <c r="H535" s="14" t="s">
        <v>0</v>
      </c>
      <c r="I535" s="14" t="s">
        <v>0</v>
      </c>
      <c r="J535" s="14">
        <v>0.18518518518518517</v>
      </c>
      <c r="K535" s="15" t="s">
        <v>0</v>
      </c>
      <c r="L535" s="14" t="s">
        <v>0</v>
      </c>
    </row>
    <row r="536" spans="1:12" ht="14.5" x14ac:dyDescent="0.35">
      <c r="A536" s="45">
        <v>92981</v>
      </c>
      <c r="B536" s="2" t="s">
        <v>122</v>
      </c>
      <c r="C536" s="57" t="s">
        <v>121</v>
      </c>
      <c r="D536" s="1" t="s">
        <v>0</v>
      </c>
      <c r="E536" s="13" t="s">
        <v>0</v>
      </c>
      <c r="F536" s="14" t="s">
        <v>0</v>
      </c>
      <c r="G536" s="14" t="s">
        <v>0</v>
      </c>
      <c r="H536" s="14" t="s">
        <v>0</v>
      </c>
      <c r="I536" s="14" t="s">
        <v>0</v>
      </c>
      <c r="J536" s="14" t="s">
        <v>0</v>
      </c>
      <c r="K536" s="15" t="s">
        <v>0</v>
      </c>
      <c r="L536" s="14" t="s">
        <v>0</v>
      </c>
    </row>
    <row r="537" spans="1:12" ht="14.5" x14ac:dyDescent="0.35">
      <c r="A537" s="45">
        <v>4408</v>
      </c>
      <c r="B537" s="2" t="s">
        <v>120</v>
      </c>
      <c r="C537" s="57" t="s">
        <v>119</v>
      </c>
      <c r="D537" s="1">
        <v>0.8125</v>
      </c>
      <c r="E537" s="13" t="s">
        <v>4</v>
      </c>
      <c r="F537" s="14" t="s">
        <v>1197</v>
      </c>
      <c r="G537" s="14" t="s">
        <v>4</v>
      </c>
      <c r="H537" s="14" t="s">
        <v>0</v>
      </c>
      <c r="I537" s="14" t="s">
        <v>0</v>
      </c>
      <c r="J537" s="14">
        <v>0.55038759689922478</v>
      </c>
      <c r="K537" s="16">
        <v>55.038759689922479</v>
      </c>
      <c r="L537" s="14" t="str">
        <f>IF(K537&lt;28.13,"Met","Not Met")</f>
        <v>Not Met</v>
      </c>
    </row>
    <row r="538" spans="1:12" ht="14.5" x14ac:dyDescent="0.35">
      <c r="A538" s="45">
        <v>79218</v>
      </c>
      <c r="B538" s="2" t="s">
        <v>118</v>
      </c>
      <c r="C538" s="57" t="s">
        <v>117</v>
      </c>
      <c r="D538" s="1" t="s">
        <v>0</v>
      </c>
      <c r="E538" s="13" t="s">
        <v>0</v>
      </c>
      <c r="F538" s="14" t="s">
        <v>0</v>
      </c>
      <c r="G538" s="14" t="s">
        <v>0</v>
      </c>
      <c r="H538" s="14" t="s">
        <v>0</v>
      </c>
      <c r="I538" s="14" t="s">
        <v>0</v>
      </c>
      <c r="J538" s="14">
        <v>0.33333333333333331</v>
      </c>
      <c r="K538" s="15" t="s">
        <v>0</v>
      </c>
      <c r="L538" s="14" t="s">
        <v>0</v>
      </c>
    </row>
    <row r="539" spans="1:12" ht="14.5" x14ac:dyDescent="0.35">
      <c r="A539" s="45">
        <v>4361</v>
      </c>
      <c r="B539" s="2" t="s">
        <v>116</v>
      </c>
      <c r="C539" s="57" t="s">
        <v>115</v>
      </c>
      <c r="D539" s="1" t="s">
        <v>0</v>
      </c>
      <c r="E539" s="13" t="s">
        <v>0</v>
      </c>
      <c r="F539" s="14" t="s">
        <v>0</v>
      </c>
      <c r="G539" s="14" t="s">
        <v>0</v>
      </c>
      <c r="H539" s="14" t="s">
        <v>0</v>
      </c>
      <c r="I539" s="14" t="s">
        <v>0</v>
      </c>
      <c r="J539" s="14">
        <v>0.71186440677966101</v>
      </c>
      <c r="K539" s="15" t="s">
        <v>0</v>
      </c>
      <c r="L539" s="14" t="s">
        <v>0</v>
      </c>
    </row>
    <row r="540" spans="1:12" ht="14.5" x14ac:dyDescent="0.35">
      <c r="A540" s="45">
        <v>4258</v>
      </c>
      <c r="B540" s="2" t="s">
        <v>114</v>
      </c>
      <c r="C540" s="57" t="s">
        <v>113</v>
      </c>
      <c r="D540" s="1" t="s">
        <v>0</v>
      </c>
      <c r="E540" s="13" t="s">
        <v>0</v>
      </c>
      <c r="F540" s="14" t="s">
        <v>0</v>
      </c>
      <c r="G540" s="14" t="s">
        <v>0</v>
      </c>
      <c r="H540" s="14" t="s">
        <v>0</v>
      </c>
      <c r="I540" s="14" t="s">
        <v>0</v>
      </c>
      <c r="J540" s="14" t="s">
        <v>0</v>
      </c>
      <c r="K540" s="15" t="s">
        <v>0</v>
      </c>
      <c r="L540" s="14" t="s">
        <v>0</v>
      </c>
    </row>
    <row r="541" spans="1:12" ht="14.5" x14ac:dyDescent="0.35">
      <c r="A541" s="45">
        <v>4287</v>
      </c>
      <c r="B541" s="2" t="s">
        <v>112</v>
      </c>
      <c r="C541" s="57" t="s">
        <v>111</v>
      </c>
      <c r="D541" s="1">
        <v>0.80866425992779778</v>
      </c>
      <c r="E541" s="13" t="s">
        <v>4</v>
      </c>
      <c r="F541" s="14">
        <v>0.06</v>
      </c>
      <c r="G541" s="14" t="s">
        <v>3</v>
      </c>
      <c r="H541" s="14">
        <v>0.58333333333333337</v>
      </c>
      <c r="I541" s="14" t="s">
        <v>3</v>
      </c>
      <c r="J541" s="14">
        <v>0.38535579236851153</v>
      </c>
      <c r="K541" s="16">
        <v>32.535579236851156</v>
      </c>
      <c r="L541" s="14" t="str">
        <f>IF(K541&lt;28.13,"Met","Not Met")</f>
        <v>Not Met</v>
      </c>
    </row>
    <row r="542" spans="1:12" ht="14.5" x14ac:dyDescent="0.35">
      <c r="A542" s="45">
        <v>4219</v>
      </c>
      <c r="B542" s="2" t="s">
        <v>110</v>
      </c>
      <c r="C542" s="57" t="s">
        <v>109</v>
      </c>
      <c r="D542" s="1" t="s">
        <v>1198</v>
      </c>
      <c r="E542" s="13" t="s">
        <v>3</v>
      </c>
      <c r="F542" s="14">
        <v>0.10526315789473684</v>
      </c>
      <c r="G542" s="14" t="s">
        <v>3</v>
      </c>
      <c r="H542" s="14" t="s">
        <v>0</v>
      </c>
      <c r="I542" s="14" t="s">
        <v>0</v>
      </c>
      <c r="J542" s="14">
        <v>0.45517241379310347</v>
      </c>
      <c r="K542" s="16">
        <v>34.990925589836664</v>
      </c>
      <c r="L542" s="14" t="str">
        <f>IF(K542&lt;28.13,"Met","Not Met")</f>
        <v>Not Met</v>
      </c>
    </row>
    <row r="543" spans="1:12" ht="14.5" x14ac:dyDescent="0.35">
      <c r="A543" s="45">
        <v>4305</v>
      </c>
      <c r="B543" s="2" t="s">
        <v>108</v>
      </c>
      <c r="C543" s="57" t="s">
        <v>107</v>
      </c>
      <c r="D543" s="1" t="s">
        <v>0</v>
      </c>
      <c r="E543" s="13" t="s">
        <v>0</v>
      </c>
      <c r="F543" s="14" t="s">
        <v>0</v>
      </c>
      <c r="G543" s="14" t="s">
        <v>0</v>
      </c>
      <c r="H543" s="14" t="s">
        <v>0</v>
      </c>
      <c r="I543" s="14" t="s">
        <v>0</v>
      </c>
      <c r="J543" s="14" t="s">
        <v>0</v>
      </c>
      <c r="K543" s="15" t="s">
        <v>0</v>
      </c>
      <c r="L543" s="14" t="s">
        <v>0</v>
      </c>
    </row>
    <row r="544" spans="1:12" ht="14.5" x14ac:dyDescent="0.35">
      <c r="A544" s="45">
        <v>6355</v>
      </c>
      <c r="B544" s="2" t="s">
        <v>106</v>
      </c>
      <c r="C544" s="57" t="s">
        <v>105</v>
      </c>
      <c r="D544" s="1" t="s">
        <v>0</v>
      </c>
      <c r="E544" s="13" t="s">
        <v>0</v>
      </c>
      <c r="F544" s="14" t="s">
        <v>0</v>
      </c>
      <c r="G544" s="14" t="s">
        <v>0</v>
      </c>
      <c r="H544" s="14" t="s">
        <v>0</v>
      </c>
      <c r="I544" s="14" t="s">
        <v>0</v>
      </c>
      <c r="J544" s="14" t="s">
        <v>0</v>
      </c>
      <c r="K544" s="15" t="s">
        <v>0</v>
      </c>
      <c r="L544" s="14" t="s">
        <v>0</v>
      </c>
    </row>
    <row r="545" spans="1:12" ht="14.5" x14ac:dyDescent="0.35">
      <c r="A545" s="45">
        <v>91340</v>
      </c>
      <c r="B545" s="2" t="s">
        <v>104</v>
      </c>
      <c r="C545" s="57" t="s">
        <v>103</v>
      </c>
      <c r="D545" s="1" t="s">
        <v>0</v>
      </c>
      <c r="E545" s="13" t="s">
        <v>0</v>
      </c>
      <c r="F545" s="14" t="s">
        <v>0</v>
      </c>
      <c r="G545" s="14" t="s">
        <v>0</v>
      </c>
      <c r="H545" s="14" t="s">
        <v>0</v>
      </c>
      <c r="I545" s="14" t="s">
        <v>0</v>
      </c>
      <c r="J545" s="14" t="s">
        <v>0</v>
      </c>
      <c r="K545" s="15" t="s">
        <v>0</v>
      </c>
      <c r="L545" s="14" t="s">
        <v>0</v>
      </c>
    </row>
    <row r="546" spans="1:12" ht="14.5" x14ac:dyDescent="0.35">
      <c r="A546" s="45">
        <v>92978</v>
      </c>
      <c r="B546" s="2" t="s">
        <v>102</v>
      </c>
      <c r="C546" s="57" t="s">
        <v>101</v>
      </c>
      <c r="D546" s="1" t="s">
        <v>0</v>
      </c>
      <c r="E546" s="13" t="s">
        <v>0</v>
      </c>
      <c r="F546" s="14" t="s">
        <v>0</v>
      </c>
      <c r="G546" s="14" t="s">
        <v>0</v>
      </c>
      <c r="H546" s="14" t="s">
        <v>0</v>
      </c>
      <c r="I546" s="14" t="s">
        <v>0</v>
      </c>
      <c r="J546" s="14" t="s">
        <v>0</v>
      </c>
      <c r="K546" s="15" t="s">
        <v>0</v>
      </c>
      <c r="L546" s="14" t="s">
        <v>0</v>
      </c>
    </row>
    <row r="547" spans="1:12" ht="14.5" x14ac:dyDescent="0.35">
      <c r="A547" s="45">
        <v>90287</v>
      </c>
      <c r="B547" s="2" t="s">
        <v>100</v>
      </c>
      <c r="C547" s="57" t="s">
        <v>99</v>
      </c>
      <c r="D547" s="1" t="s">
        <v>0</v>
      </c>
      <c r="E547" s="13" t="s">
        <v>0</v>
      </c>
      <c r="F547" s="14" t="s">
        <v>0</v>
      </c>
      <c r="G547" s="14" t="s">
        <v>0</v>
      </c>
      <c r="H547" s="14" t="s">
        <v>0</v>
      </c>
      <c r="I547" s="14" t="s">
        <v>0</v>
      </c>
      <c r="J547" s="14">
        <v>0.33557046979865773</v>
      </c>
      <c r="K547" s="15" t="s">
        <v>0</v>
      </c>
      <c r="L547" s="14" t="s">
        <v>0</v>
      </c>
    </row>
    <row r="548" spans="1:12" ht="14.5" x14ac:dyDescent="0.35">
      <c r="A548" s="45">
        <v>91250</v>
      </c>
      <c r="B548" s="2" t="s">
        <v>98</v>
      </c>
      <c r="C548" s="57" t="s">
        <v>97</v>
      </c>
      <c r="D548" s="1" t="s">
        <v>0</v>
      </c>
      <c r="E548" s="13" t="s">
        <v>0</v>
      </c>
      <c r="F548" s="14" t="s">
        <v>0</v>
      </c>
      <c r="G548" s="14" t="s">
        <v>0</v>
      </c>
      <c r="H548" s="14" t="s">
        <v>0</v>
      </c>
      <c r="I548" s="14" t="s">
        <v>0</v>
      </c>
      <c r="J548" s="14" t="s">
        <v>0</v>
      </c>
      <c r="K548" s="15" t="s">
        <v>0</v>
      </c>
      <c r="L548" s="14" t="s">
        <v>0</v>
      </c>
    </row>
    <row r="549" spans="1:12" ht="14.5" x14ac:dyDescent="0.35">
      <c r="A549" s="45">
        <v>92976</v>
      </c>
      <c r="B549" s="2" t="s">
        <v>96</v>
      </c>
      <c r="C549" s="57" t="s">
        <v>95</v>
      </c>
      <c r="D549" s="1" t="s">
        <v>0</v>
      </c>
      <c r="E549" s="13" t="s">
        <v>0</v>
      </c>
      <c r="F549" s="14" t="s">
        <v>0</v>
      </c>
      <c r="G549" s="14" t="s">
        <v>0</v>
      </c>
      <c r="H549" s="14" t="s">
        <v>0</v>
      </c>
      <c r="I549" s="14" t="s">
        <v>0</v>
      </c>
      <c r="J549" s="14" t="s">
        <v>0</v>
      </c>
      <c r="K549" s="15" t="s">
        <v>0</v>
      </c>
      <c r="L549" s="14" t="s">
        <v>0</v>
      </c>
    </row>
    <row r="550" spans="1:12" ht="14.5" x14ac:dyDescent="0.35">
      <c r="A550" s="45">
        <v>4264</v>
      </c>
      <c r="B550" s="2" t="s">
        <v>94</v>
      </c>
      <c r="C550" s="57" t="s">
        <v>93</v>
      </c>
      <c r="D550" s="1" t="s">
        <v>0</v>
      </c>
      <c r="E550" s="13" t="s">
        <v>0</v>
      </c>
      <c r="F550" s="14" t="s">
        <v>0</v>
      </c>
      <c r="G550" s="14" t="s">
        <v>0</v>
      </c>
      <c r="H550" s="14" t="s">
        <v>0</v>
      </c>
      <c r="I550" s="14" t="s">
        <v>0</v>
      </c>
      <c r="J550" s="14" t="s">
        <v>0</v>
      </c>
      <c r="K550" s="15" t="s">
        <v>0</v>
      </c>
      <c r="L550" s="14" t="s">
        <v>0</v>
      </c>
    </row>
    <row r="551" spans="1:12" ht="14.5" x14ac:dyDescent="0.35">
      <c r="A551" s="45">
        <v>4288</v>
      </c>
      <c r="B551" s="2" t="s">
        <v>92</v>
      </c>
      <c r="C551" s="57" t="s">
        <v>91</v>
      </c>
      <c r="D551" s="1">
        <v>0.68945868945868949</v>
      </c>
      <c r="E551" s="13" t="s">
        <v>4</v>
      </c>
      <c r="F551" s="14">
        <v>2.358490566037736E-2</v>
      </c>
      <c r="G551" s="14" t="s">
        <v>4</v>
      </c>
      <c r="H551" s="14">
        <v>0.4</v>
      </c>
      <c r="I551" s="14" t="s">
        <v>4</v>
      </c>
      <c r="J551" s="14">
        <v>0.21917808219178081</v>
      </c>
      <c r="K551" s="16">
        <v>19.559317653140347</v>
      </c>
      <c r="L551" s="14" t="str">
        <f>IF(K551&lt;28.13,"Met","Not Met")</f>
        <v>Met</v>
      </c>
    </row>
    <row r="552" spans="1:12" ht="14.5" x14ac:dyDescent="0.35">
      <c r="A552" s="45">
        <v>4450</v>
      </c>
      <c r="B552" s="2" t="s">
        <v>90</v>
      </c>
      <c r="C552" s="57" t="s">
        <v>89</v>
      </c>
      <c r="D552" s="1" t="s">
        <v>0</v>
      </c>
      <c r="E552" s="13" t="s">
        <v>0</v>
      </c>
      <c r="F552" s="14" t="s">
        <v>0</v>
      </c>
      <c r="G552" s="14" t="s">
        <v>0</v>
      </c>
      <c r="H552" s="14" t="s">
        <v>0</v>
      </c>
      <c r="I552" s="14" t="s">
        <v>0</v>
      </c>
      <c r="J552" s="14" t="s">
        <v>0</v>
      </c>
      <c r="K552" s="15" t="s">
        <v>0</v>
      </c>
      <c r="L552" s="14" t="s">
        <v>0</v>
      </c>
    </row>
    <row r="553" spans="1:12" ht="14.5" x14ac:dyDescent="0.35">
      <c r="A553" s="45">
        <v>4168</v>
      </c>
      <c r="B553" s="2" t="s">
        <v>88</v>
      </c>
      <c r="C553" s="57" t="s">
        <v>87</v>
      </c>
      <c r="D553" s="1">
        <v>0.9</v>
      </c>
      <c r="E553" s="13" t="s">
        <v>4</v>
      </c>
      <c r="F553" s="14" t="s">
        <v>1197</v>
      </c>
      <c r="G553" s="14" t="s">
        <v>4</v>
      </c>
      <c r="H553" s="14" t="s">
        <v>0</v>
      </c>
      <c r="I553" s="14" t="s">
        <v>0</v>
      </c>
      <c r="J553" s="14">
        <v>0.12222222222222222</v>
      </c>
      <c r="K553" s="16">
        <v>12.222222222222221</v>
      </c>
      <c r="L553" s="14" t="str">
        <f>IF(K553&lt;28.13,"Met","Not Met")</f>
        <v>Met</v>
      </c>
    </row>
    <row r="554" spans="1:12" ht="14.5" x14ac:dyDescent="0.35">
      <c r="A554" s="45">
        <v>4215</v>
      </c>
      <c r="B554" s="2" t="s">
        <v>86</v>
      </c>
      <c r="C554" s="57" t="s">
        <v>85</v>
      </c>
      <c r="D554" s="1" t="s">
        <v>0</v>
      </c>
      <c r="E554" s="13" t="s">
        <v>0</v>
      </c>
      <c r="F554" s="14" t="s">
        <v>0</v>
      </c>
      <c r="G554" s="14" t="s">
        <v>0</v>
      </c>
      <c r="H554" s="14" t="s">
        <v>0</v>
      </c>
      <c r="I554" s="14" t="s">
        <v>0</v>
      </c>
      <c r="J554" s="14" t="s">
        <v>0</v>
      </c>
      <c r="K554" s="15" t="s">
        <v>0</v>
      </c>
      <c r="L554" s="14" t="s">
        <v>0</v>
      </c>
    </row>
    <row r="555" spans="1:12" ht="14.5" x14ac:dyDescent="0.35">
      <c r="A555" s="45">
        <v>4376</v>
      </c>
      <c r="B555" s="2" t="s">
        <v>84</v>
      </c>
      <c r="C555" s="57" t="s">
        <v>83</v>
      </c>
      <c r="D555" s="1" t="s">
        <v>0</v>
      </c>
      <c r="E555" s="13" t="s">
        <v>0</v>
      </c>
      <c r="F555" s="14" t="s">
        <v>0</v>
      </c>
      <c r="G555" s="14" t="s">
        <v>0</v>
      </c>
      <c r="H555" s="14" t="s">
        <v>0</v>
      </c>
      <c r="I555" s="14" t="s">
        <v>0</v>
      </c>
      <c r="J555" s="14" t="s">
        <v>0</v>
      </c>
      <c r="K555" s="15" t="s">
        <v>0</v>
      </c>
      <c r="L555" s="14" t="s">
        <v>0</v>
      </c>
    </row>
    <row r="556" spans="1:12" ht="14.5" x14ac:dyDescent="0.35">
      <c r="A556" s="45">
        <v>4225</v>
      </c>
      <c r="B556" s="2" t="s">
        <v>82</v>
      </c>
      <c r="C556" s="57" t="s">
        <v>81</v>
      </c>
      <c r="D556" s="1" t="s">
        <v>0</v>
      </c>
      <c r="E556" s="13" t="s">
        <v>0</v>
      </c>
      <c r="F556" s="14" t="s">
        <v>0</v>
      </c>
      <c r="G556" s="14" t="s">
        <v>0</v>
      </c>
      <c r="H556" s="14" t="s">
        <v>0</v>
      </c>
      <c r="I556" s="14" t="s">
        <v>0</v>
      </c>
      <c r="J556" s="14" t="s">
        <v>0</v>
      </c>
      <c r="K556" s="15" t="s">
        <v>0</v>
      </c>
      <c r="L556" s="14" t="s">
        <v>0</v>
      </c>
    </row>
    <row r="557" spans="1:12" ht="14.5" x14ac:dyDescent="0.35">
      <c r="A557" s="45">
        <v>90859</v>
      </c>
      <c r="B557" s="2" t="s">
        <v>80</v>
      </c>
      <c r="C557" s="57" t="s">
        <v>79</v>
      </c>
      <c r="D557" s="1">
        <v>0.81818181818181823</v>
      </c>
      <c r="E557" s="13" t="s">
        <v>4</v>
      </c>
      <c r="F557" s="14" t="s">
        <v>0</v>
      </c>
      <c r="G557" s="14" t="s">
        <v>0</v>
      </c>
      <c r="H557" s="14" t="s">
        <v>0</v>
      </c>
      <c r="I557" s="14" t="s">
        <v>0</v>
      </c>
      <c r="J557" s="14">
        <v>0.62244897959183676</v>
      </c>
      <c r="K557" s="15" t="s">
        <v>0</v>
      </c>
      <c r="L557" s="14" t="s">
        <v>0</v>
      </c>
    </row>
    <row r="558" spans="1:12" ht="14.5" x14ac:dyDescent="0.35">
      <c r="A558" s="45">
        <v>4197</v>
      </c>
      <c r="B558" s="2" t="s">
        <v>78</v>
      </c>
      <c r="C558" s="57" t="s">
        <v>77</v>
      </c>
      <c r="D558" s="1" t="s">
        <v>0</v>
      </c>
      <c r="E558" s="13" t="s">
        <v>0</v>
      </c>
      <c r="F558" s="14" t="s">
        <v>0</v>
      </c>
      <c r="G558" s="14" t="s">
        <v>0</v>
      </c>
      <c r="H558" s="14" t="s">
        <v>0</v>
      </c>
      <c r="I558" s="14" t="s">
        <v>0</v>
      </c>
      <c r="J558" s="14" t="s">
        <v>0</v>
      </c>
      <c r="K558" s="15" t="s">
        <v>0</v>
      </c>
      <c r="L558" s="14" t="s">
        <v>0</v>
      </c>
    </row>
    <row r="559" spans="1:12" ht="14.5" x14ac:dyDescent="0.35">
      <c r="A559" s="45">
        <v>79073</v>
      </c>
      <c r="B559" s="2" t="s">
        <v>76</v>
      </c>
      <c r="C559" s="57" t="s">
        <v>75</v>
      </c>
      <c r="D559" s="1" t="s">
        <v>0</v>
      </c>
      <c r="E559" s="13" t="s">
        <v>0</v>
      </c>
      <c r="F559" s="14" t="s">
        <v>0</v>
      </c>
      <c r="G559" s="14" t="s">
        <v>0</v>
      </c>
      <c r="H559" s="14" t="s">
        <v>0</v>
      </c>
      <c r="I559" s="14" t="s">
        <v>0</v>
      </c>
      <c r="J559" s="14" t="s">
        <v>0</v>
      </c>
      <c r="K559" s="15" t="s">
        <v>0</v>
      </c>
      <c r="L559" s="14" t="s">
        <v>0</v>
      </c>
    </row>
    <row r="560" spans="1:12" ht="14.5" x14ac:dyDescent="0.35">
      <c r="A560" s="45">
        <v>79979</v>
      </c>
      <c r="B560" s="2" t="s">
        <v>74</v>
      </c>
      <c r="C560" s="57" t="s">
        <v>73</v>
      </c>
      <c r="D560" s="1" t="s">
        <v>0</v>
      </c>
      <c r="E560" s="13" t="s">
        <v>0</v>
      </c>
      <c r="F560" s="14" t="s">
        <v>0</v>
      </c>
      <c r="G560" s="14" t="s">
        <v>0</v>
      </c>
      <c r="H560" s="14" t="s">
        <v>0</v>
      </c>
      <c r="I560" s="14" t="s">
        <v>0</v>
      </c>
      <c r="J560" s="14">
        <v>0.22222222222222221</v>
      </c>
      <c r="K560" s="15" t="s">
        <v>0</v>
      </c>
      <c r="L560" s="14" t="s">
        <v>0</v>
      </c>
    </row>
    <row r="561" spans="1:12" ht="14.5" x14ac:dyDescent="0.35">
      <c r="A561" s="45">
        <v>6374</v>
      </c>
      <c r="B561" s="2" t="s">
        <v>72</v>
      </c>
      <c r="C561" s="57" t="s">
        <v>71</v>
      </c>
      <c r="D561" s="1" t="s">
        <v>0</v>
      </c>
      <c r="E561" s="13" t="s">
        <v>0</v>
      </c>
      <c r="F561" s="14" t="s">
        <v>0</v>
      </c>
      <c r="G561" s="14" t="s">
        <v>0</v>
      </c>
      <c r="H561" s="14" t="s">
        <v>0</v>
      </c>
      <c r="I561" s="14" t="s">
        <v>0</v>
      </c>
      <c r="J561" s="14">
        <v>9.0909090909090912E-2</v>
      </c>
      <c r="K561" s="15" t="s">
        <v>0</v>
      </c>
      <c r="L561" s="14" t="s">
        <v>0</v>
      </c>
    </row>
    <row r="562" spans="1:12" ht="14.5" x14ac:dyDescent="0.35">
      <c r="A562" s="45">
        <v>4403</v>
      </c>
      <c r="B562" s="2" t="s">
        <v>70</v>
      </c>
      <c r="C562" s="57" t="s">
        <v>69</v>
      </c>
      <c r="D562" s="1">
        <v>0.3233695652173913</v>
      </c>
      <c r="E562" s="13" t="s">
        <v>4</v>
      </c>
      <c r="F562" s="14">
        <v>1.9047619047619049E-2</v>
      </c>
      <c r="G562" s="14" t="s">
        <v>4</v>
      </c>
      <c r="H562" s="14">
        <v>0.42857142857142855</v>
      </c>
      <c r="I562" s="14" t="s">
        <v>4</v>
      </c>
      <c r="J562" s="14">
        <v>0.1835518474374255</v>
      </c>
      <c r="K562" s="16">
        <v>16.450422838980643</v>
      </c>
      <c r="L562" s="14" t="str">
        <f>IF(K562&lt;28.13,"Met","Not Met")</f>
        <v>Met</v>
      </c>
    </row>
    <row r="563" spans="1:12" ht="14.5" x14ac:dyDescent="0.35">
      <c r="A563" s="45">
        <v>4422</v>
      </c>
      <c r="B563" s="2" t="s">
        <v>68</v>
      </c>
      <c r="C563" s="57" t="s">
        <v>67</v>
      </c>
      <c r="D563" s="1" t="s">
        <v>0</v>
      </c>
      <c r="E563" s="13" t="s">
        <v>0</v>
      </c>
      <c r="F563" s="14" t="s">
        <v>0</v>
      </c>
      <c r="G563" s="14" t="s">
        <v>0</v>
      </c>
      <c r="H563" s="14" t="s">
        <v>0</v>
      </c>
      <c r="I563" s="14" t="s">
        <v>0</v>
      </c>
      <c r="J563" s="14">
        <v>0.04</v>
      </c>
      <c r="K563" s="15" t="s">
        <v>0</v>
      </c>
      <c r="L563" s="14" t="s">
        <v>0</v>
      </c>
    </row>
    <row r="564" spans="1:12" ht="14.5" x14ac:dyDescent="0.35">
      <c r="A564" s="45">
        <v>4310</v>
      </c>
      <c r="B564" s="2" t="s">
        <v>66</v>
      </c>
      <c r="C564" s="57" t="s">
        <v>65</v>
      </c>
      <c r="D564" s="1" t="s">
        <v>0</v>
      </c>
      <c r="E564" s="13" t="s">
        <v>0</v>
      </c>
      <c r="F564" s="14" t="s">
        <v>0</v>
      </c>
      <c r="G564" s="14" t="s">
        <v>0</v>
      </c>
      <c r="H564" s="14" t="s">
        <v>0</v>
      </c>
      <c r="I564" s="14" t="s">
        <v>0</v>
      </c>
      <c r="J564" s="14" t="s">
        <v>0</v>
      </c>
      <c r="K564" s="15" t="s">
        <v>0</v>
      </c>
      <c r="L564" s="14" t="s">
        <v>0</v>
      </c>
    </row>
    <row r="565" spans="1:12" ht="14.5" x14ac:dyDescent="0.35">
      <c r="A565" s="45">
        <v>4277</v>
      </c>
      <c r="B565" s="2" t="s">
        <v>64</v>
      </c>
      <c r="C565" s="57" t="s">
        <v>63</v>
      </c>
      <c r="D565" s="1" t="s">
        <v>0</v>
      </c>
      <c r="E565" s="13" t="s">
        <v>0</v>
      </c>
      <c r="F565" s="14" t="s">
        <v>0</v>
      </c>
      <c r="G565" s="14" t="s">
        <v>0</v>
      </c>
      <c r="H565" s="14" t="s">
        <v>0</v>
      </c>
      <c r="I565" s="14" t="s">
        <v>0</v>
      </c>
      <c r="J565" s="14" t="s">
        <v>0</v>
      </c>
      <c r="K565" s="15" t="s">
        <v>0</v>
      </c>
      <c r="L565" s="14" t="s">
        <v>0</v>
      </c>
    </row>
    <row r="566" spans="1:12" ht="14.5" x14ac:dyDescent="0.35">
      <c r="A566" s="45">
        <v>4413</v>
      </c>
      <c r="B566" s="2" t="s">
        <v>62</v>
      </c>
      <c r="C566" s="57" t="s">
        <v>61</v>
      </c>
      <c r="D566" s="1">
        <v>0.82352941176470584</v>
      </c>
      <c r="E566" s="13" t="s">
        <v>4</v>
      </c>
      <c r="F566" s="14">
        <v>8.247422680412371E-2</v>
      </c>
      <c r="G566" s="14" t="s">
        <v>3</v>
      </c>
      <c r="H566" s="14">
        <v>0.4</v>
      </c>
      <c r="I566" s="14" t="s">
        <v>4</v>
      </c>
      <c r="J566" s="14">
        <v>0.49154228855721394</v>
      </c>
      <c r="K566" s="16">
        <v>40.906806175309022</v>
      </c>
      <c r="L566" s="14" t="str">
        <f>IF(K566&lt;28.13,"Met","Not Met")</f>
        <v>Not Met</v>
      </c>
    </row>
    <row r="567" spans="1:12" ht="14.5" x14ac:dyDescent="0.35">
      <c r="A567" s="45">
        <v>4380</v>
      </c>
      <c r="B567" s="2" t="s">
        <v>60</v>
      </c>
      <c r="C567" s="57" t="s">
        <v>59</v>
      </c>
      <c r="D567" s="1" t="s">
        <v>0</v>
      </c>
      <c r="E567" s="13" t="s">
        <v>0</v>
      </c>
      <c r="F567" s="14" t="s">
        <v>0</v>
      </c>
      <c r="G567" s="14" t="s">
        <v>0</v>
      </c>
      <c r="H567" s="14" t="s">
        <v>0</v>
      </c>
      <c r="I567" s="14" t="s">
        <v>0</v>
      </c>
      <c r="J567" s="14" t="s">
        <v>0</v>
      </c>
      <c r="K567" s="15" t="s">
        <v>0</v>
      </c>
      <c r="L567" s="14" t="s">
        <v>0</v>
      </c>
    </row>
    <row r="568" spans="1:12" ht="14.5" x14ac:dyDescent="0.35">
      <c r="A568" s="45">
        <v>79957</v>
      </c>
      <c r="B568" s="2" t="s">
        <v>58</v>
      </c>
      <c r="C568" s="57" t="s">
        <v>57</v>
      </c>
      <c r="D568" s="1" t="s">
        <v>0</v>
      </c>
      <c r="E568" s="13" t="s">
        <v>0</v>
      </c>
      <c r="F568" s="14" t="s">
        <v>0</v>
      </c>
      <c r="G568" s="14" t="s">
        <v>0</v>
      </c>
      <c r="H568" s="14" t="s">
        <v>0</v>
      </c>
      <c r="I568" s="14" t="s">
        <v>0</v>
      </c>
      <c r="J568" s="14" t="s">
        <v>0</v>
      </c>
      <c r="K568" s="15" t="s">
        <v>0</v>
      </c>
      <c r="L568" s="14" t="s">
        <v>0</v>
      </c>
    </row>
    <row r="569" spans="1:12" ht="14.5" x14ac:dyDescent="0.35">
      <c r="A569" s="45">
        <v>4190</v>
      </c>
      <c r="B569" s="2" t="s">
        <v>56</v>
      </c>
      <c r="C569" s="57" t="s">
        <v>55</v>
      </c>
      <c r="D569" s="1" t="s">
        <v>0</v>
      </c>
      <c r="E569" s="13" t="s">
        <v>0</v>
      </c>
      <c r="F569" s="14" t="s">
        <v>0</v>
      </c>
      <c r="G569" s="14" t="s">
        <v>0</v>
      </c>
      <c r="H569" s="14" t="s">
        <v>0</v>
      </c>
      <c r="I569" s="14" t="s">
        <v>0</v>
      </c>
      <c r="J569" s="14">
        <v>8.5714285714285715E-2</v>
      </c>
      <c r="K569" s="15" t="s">
        <v>0</v>
      </c>
      <c r="L569" s="14" t="s">
        <v>0</v>
      </c>
    </row>
    <row r="570" spans="1:12" ht="14.5" x14ac:dyDescent="0.35">
      <c r="A570" s="45">
        <v>1000291</v>
      </c>
      <c r="B570" s="2" t="s">
        <v>54</v>
      </c>
      <c r="C570" s="57" t="s">
        <v>53</v>
      </c>
      <c r="D570" s="1" t="s">
        <v>0</v>
      </c>
      <c r="E570" s="13" t="s">
        <v>0</v>
      </c>
      <c r="F570" s="14" t="s">
        <v>0</v>
      </c>
      <c r="G570" s="14" t="s">
        <v>0</v>
      </c>
      <c r="H570" s="14" t="s">
        <v>0</v>
      </c>
      <c r="I570" s="14" t="s">
        <v>0</v>
      </c>
      <c r="J570" s="14" t="s">
        <v>0</v>
      </c>
      <c r="K570" s="15" t="s">
        <v>0</v>
      </c>
      <c r="L570" s="14" t="s">
        <v>0</v>
      </c>
    </row>
    <row r="571" spans="1:12" ht="14.5" x14ac:dyDescent="0.35">
      <c r="A571" s="45">
        <v>90317</v>
      </c>
      <c r="B571" s="2" t="s">
        <v>52</v>
      </c>
      <c r="C571" s="57" t="s">
        <v>51</v>
      </c>
      <c r="D571" s="1" t="s">
        <v>0</v>
      </c>
      <c r="E571" s="13" t="s">
        <v>0</v>
      </c>
      <c r="F571" s="14" t="s">
        <v>0</v>
      </c>
      <c r="G571" s="14" t="s">
        <v>0</v>
      </c>
      <c r="H571" s="14" t="s">
        <v>0</v>
      </c>
      <c r="I571" s="14" t="s">
        <v>0</v>
      </c>
      <c r="J571" s="14" t="s">
        <v>0</v>
      </c>
      <c r="K571" s="15" t="s">
        <v>0</v>
      </c>
      <c r="L571" s="14" t="s">
        <v>0</v>
      </c>
    </row>
    <row r="572" spans="1:12" ht="14.5" x14ac:dyDescent="0.35">
      <c r="A572" s="45">
        <v>80992</v>
      </c>
      <c r="B572" s="2" t="s">
        <v>50</v>
      </c>
      <c r="C572" s="57" t="s">
        <v>49</v>
      </c>
      <c r="D572" s="1" t="s">
        <v>0</v>
      </c>
      <c r="E572" s="13" t="s">
        <v>0</v>
      </c>
      <c r="F572" s="14" t="s">
        <v>0</v>
      </c>
      <c r="G572" s="14" t="s">
        <v>0</v>
      </c>
      <c r="H572" s="14" t="s">
        <v>0</v>
      </c>
      <c r="I572" s="14" t="s">
        <v>0</v>
      </c>
      <c r="J572" s="14">
        <v>0.70454545454545459</v>
      </c>
      <c r="K572" s="15" t="s">
        <v>0</v>
      </c>
      <c r="L572" s="14" t="s">
        <v>0</v>
      </c>
    </row>
    <row r="573" spans="1:12" ht="14.5" x14ac:dyDescent="0.35">
      <c r="A573" s="45">
        <v>4162</v>
      </c>
      <c r="B573" s="2" t="s">
        <v>48</v>
      </c>
      <c r="C573" s="57" t="s">
        <v>47</v>
      </c>
      <c r="D573" s="1" t="s">
        <v>0</v>
      </c>
      <c r="E573" s="13" t="s">
        <v>0</v>
      </c>
      <c r="F573" s="14" t="s">
        <v>0</v>
      </c>
      <c r="G573" s="14" t="s">
        <v>0</v>
      </c>
      <c r="H573" s="14" t="s">
        <v>0</v>
      </c>
      <c r="I573" s="14" t="s">
        <v>0</v>
      </c>
      <c r="J573" s="14" t="s">
        <v>0</v>
      </c>
      <c r="K573" s="15" t="s">
        <v>0</v>
      </c>
      <c r="L573" s="14" t="s">
        <v>0</v>
      </c>
    </row>
    <row r="574" spans="1:12" ht="14.5" x14ac:dyDescent="0.35">
      <c r="A574" s="45">
        <v>92985</v>
      </c>
      <c r="B574" s="2" t="s">
        <v>46</v>
      </c>
      <c r="C574" s="57" t="s">
        <v>45</v>
      </c>
      <c r="D574" s="1" t="s">
        <v>0</v>
      </c>
      <c r="E574" s="13" t="s">
        <v>0</v>
      </c>
      <c r="F574" s="14" t="s">
        <v>0</v>
      </c>
      <c r="G574" s="14" t="s">
        <v>0</v>
      </c>
      <c r="H574" s="14" t="s">
        <v>0</v>
      </c>
      <c r="I574" s="14" t="s">
        <v>0</v>
      </c>
      <c r="J574" s="14" t="s">
        <v>0</v>
      </c>
      <c r="K574" s="15" t="s">
        <v>0</v>
      </c>
      <c r="L574" s="14" t="s">
        <v>0</v>
      </c>
    </row>
    <row r="575" spans="1:12" ht="14.5" x14ac:dyDescent="0.35">
      <c r="A575" s="45">
        <v>4339</v>
      </c>
      <c r="B575" s="2" t="s">
        <v>44</v>
      </c>
      <c r="C575" s="57" t="s">
        <v>43</v>
      </c>
      <c r="D575" s="1" t="s">
        <v>0</v>
      </c>
      <c r="E575" s="13" t="s">
        <v>0</v>
      </c>
      <c r="F575" s="14" t="s">
        <v>0</v>
      </c>
      <c r="G575" s="14" t="s">
        <v>0</v>
      </c>
      <c r="H575" s="14" t="s">
        <v>0</v>
      </c>
      <c r="I575" s="14" t="s">
        <v>0</v>
      </c>
      <c r="J575" s="14" t="s">
        <v>0</v>
      </c>
      <c r="K575" s="15" t="s">
        <v>0</v>
      </c>
      <c r="L575" s="14" t="s">
        <v>0</v>
      </c>
    </row>
    <row r="576" spans="1:12" ht="14.5" x14ac:dyDescent="0.35">
      <c r="A576" s="45">
        <v>91948</v>
      </c>
      <c r="B576" s="2" t="s">
        <v>42</v>
      </c>
      <c r="C576" s="57" t="s">
        <v>41</v>
      </c>
      <c r="D576" s="1" t="s">
        <v>0</v>
      </c>
      <c r="E576" s="13" t="s">
        <v>0</v>
      </c>
      <c r="F576" s="14" t="s">
        <v>0</v>
      </c>
      <c r="G576" s="14" t="s">
        <v>0</v>
      </c>
      <c r="H576" s="14" t="s">
        <v>0</v>
      </c>
      <c r="I576" s="14" t="s">
        <v>0</v>
      </c>
      <c r="J576" s="14" t="s">
        <v>0</v>
      </c>
      <c r="K576" s="15" t="s">
        <v>0</v>
      </c>
      <c r="L576" s="14" t="s">
        <v>0</v>
      </c>
    </row>
    <row r="577" spans="1:12" ht="14.5" x14ac:dyDescent="0.35">
      <c r="A577" s="45">
        <v>4260</v>
      </c>
      <c r="B577" s="2" t="s">
        <v>40</v>
      </c>
      <c r="C577" s="57" t="s">
        <v>39</v>
      </c>
      <c r="D577" s="1" t="s">
        <v>0</v>
      </c>
      <c r="E577" s="13" t="s">
        <v>0</v>
      </c>
      <c r="F577" s="14" t="s">
        <v>0</v>
      </c>
      <c r="G577" s="14" t="s">
        <v>0</v>
      </c>
      <c r="H577" s="14" t="s">
        <v>0</v>
      </c>
      <c r="I577" s="14" t="s">
        <v>0</v>
      </c>
      <c r="J577" s="14" t="s">
        <v>0</v>
      </c>
      <c r="K577" s="15" t="s">
        <v>0</v>
      </c>
      <c r="L577" s="14" t="s">
        <v>0</v>
      </c>
    </row>
    <row r="578" spans="1:12" ht="14.5" x14ac:dyDescent="0.35">
      <c r="A578" s="45">
        <v>4504</v>
      </c>
      <c r="B578" s="2" t="s">
        <v>38</v>
      </c>
      <c r="C578" s="57" t="s">
        <v>37</v>
      </c>
      <c r="D578" s="1" t="s">
        <v>0</v>
      </c>
      <c r="E578" s="13" t="s">
        <v>0</v>
      </c>
      <c r="F578" s="14" t="s">
        <v>0</v>
      </c>
      <c r="G578" s="14" t="s">
        <v>0</v>
      </c>
      <c r="H578" s="14" t="s">
        <v>0</v>
      </c>
      <c r="I578" s="14" t="s">
        <v>0</v>
      </c>
      <c r="J578" s="14" t="s">
        <v>0</v>
      </c>
      <c r="K578" s="15" t="s">
        <v>0</v>
      </c>
      <c r="L578" s="14" t="s">
        <v>0</v>
      </c>
    </row>
    <row r="579" spans="1:12" ht="14.5" x14ac:dyDescent="0.35">
      <c r="A579" s="45">
        <v>4512</v>
      </c>
      <c r="B579" s="2" t="s">
        <v>36</v>
      </c>
      <c r="C579" s="57" t="s">
        <v>35</v>
      </c>
      <c r="D579" s="1" t="s">
        <v>0</v>
      </c>
      <c r="E579" s="13" t="s">
        <v>0</v>
      </c>
      <c r="F579" s="14" t="s">
        <v>0</v>
      </c>
      <c r="G579" s="14" t="s">
        <v>0</v>
      </c>
      <c r="H579" s="14" t="s">
        <v>0</v>
      </c>
      <c r="I579" s="14" t="s">
        <v>0</v>
      </c>
      <c r="J579" s="14" t="s">
        <v>0</v>
      </c>
      <c r="K579" s="15" t="s">
        <v>0</v>
      </c>
      <c r="L579" s="14" t="s">
        <v>0</v>
      </c>
    </row>
    <row r="580" spans="1:12" ht="14.5" x14ac:dyDescent="0.35">
      <c r="A580" s="45">
        <v>79497</v>
      </c>
      <c r="B580" s="2" t="s">
        <v>34</v>
      </c>
      <c r="C580" s="57" t="s">
        <v>33</v>
      </c>
      <c r="D580" s="1" t="s">
        <v>0</v>
      </c>
      <c r="E580" s="13" t="s">
        <v>0</v>
      </c>
      <c r="F580" s="14" t="s">
        <v>0</v>
      </c>
      <c r="G580" s="14" t="s">
        <v>0</v>
      </c>
      <c r="H580" s="14" t="s">
        <v>0</v>
      </c>
      <c r="I580" s="14" t="s">
        <v>0</v>
      </c>
      <c r="J580" s="14" t="s">
        <v>0</v>
      </c>
      <c r="K580" s="15" t="s">
        <v>0</v>
      </c>
      <c r="L580" s="14" t="s">
        <v>0</v>
      </c>
    </row>
    <row r="581" spans="1:12" ht="14.5" x14ac:dyDescent="0.35">
      <c r="A581" s="45">
        <v>90036</v>
      </c>
      <c r="B581" s="2" t="s">
        <v>32</v>
      </c>
      <c r="C581" s="57" t="s">
        <v>31</v>
      </c>
      <c r="D581" s="1" t="s">
        <v>0</v>
      </c>
      <c r="E581" s="13" t="s">
        <v>0</v>
      </c>
      <c r="F581" s="14" t="s">
        <v>0</v>
      </c>
      <c r="G581" s="14" t="s">
        <v>0</v>
      </c>
      <c r="H581" s="14" t="s">
        <v>0</v>
      </c>
      <c r="I581" s="14" t="s">
        <v>0</v>
      </c>
      <c r="J581" s="14" t="s">
        <v>0</v>
      </c>
      <c r="K581" s="15" t="s">
        <v>0</v>
      </c>
      <c r="L581" s="14" t="s">
        <v>0</v>
      </c>
    </row>
    <row r="582" spans="1:12" ht="14.5" x14ac:dyDescent="0.35">
      <c r="A582" s="45">
        <v>91937</v>
      </c>
      <c r="B582" s="2" t="s">
        <v>30</v>
      </c>
      <c r="C582" s="57" t="s">
        <v>29</v>
      </c>
      <c r="D582" s="1" t="s">
        <v>0</v>
      </c>
      <c r="E582" s="13" t="s">
        <v>0</v>
      </c>
      <c r="F582" s="14" t="s">
        <v>0</v>
      </c>
      <c r="G582" s="14" t="s">
        <v>0</v>
      </c>
      <c r="H582" s="14" t="s">
        <v>0</v>
      </c>
      <c r="I582" s="14" t="s">
        <v>0</v>
      </c>
      <c r="J582" s="14">
        <v>0.17142857142857143</v>
      </c>
      <c r="K582" s="15" t="s">
        <v>0</v>
      </c>
      <c r="L582" s="14" t="s">
        <v>0</v>
      </c>
    </row>
    <row r="583" spans="1:12" ht="14.5" x14ac:dyDescent="0.35">
      <c r="A583" s="45">
        <v>4394</v>
      </c>
      <c r="B583" s="2" t="s">
        <v>28</v>
      </c>
      <c r="C583" s="57" t="s">
        <v>27</v>
      </c>
      <c r="D583" s="1">
        <v>0.9</v>
      </c>
      <c r="E583" s="13" t="s">
        <v>4</v>
      </c>
      <c r="F583" s="14" t="s">
        <v>1197</v>
      </c>
      <c r="G583" s="14" t="s">
        <v>4</v>
      </c>
      <c r="H583" s="14" t="s">
        <v>0</v>
      </c>
      <c r="I583" s="14" t="s">
        <v>0</v>
      </c>
      <c r="J583" s="14">
        <v>5.6000000000000001E-2</v>
      </c>
      <c r="K583" s="16">
        <v>5.6000000000000005</v>
      </c>
      <c r="L583" s="14" t="str">
        <f>IF(K583&lt;28.13,"Met","Not Met")</f>
        <v>Met</v>
      </c>
    </row>
    <row r="584" spans="1:12" ht="14.5" x14ac:dyDescent="0.35">
      <c r="A584" s="45">
        <v>4236</v>
      </c>
      <c r="B584" s="2" t="s">
        <v>26</v>
      </c>
      <c r="C584" s="57" t="s">
        <v>25</v>
      </c>
      <c r="D584" s="1">
        <v>0.88461538461538458</v>
      </c>
      <c r="E584" s="13" t="s">
        <v>4</v>
      </c>
      <c r="F584" s="14">
        <v>4.5454545454545456E-2</v>
      </c>
      <c r="G584" s="14" t="s">
        <v>4</v>
      </c>
      <c r="H584" s="14" t="s">
        <v>0</v>
      </c>
      <c r="I584" s="14" t="s">
        <v>0</v>
      </c>
      <c r="J584" s="14">
        <v>0.27210884353741499</v>
      </c>
      <c r="K584" s="16">
        <v>22.665429808286952</v>
      </c>
      <c r="L584" s="14" t="str">
        <f>IF(K584&lt;28.13,"Met","Not Met")</f>
        <v>Met</v>
      </c>
    </row>
    <row r="585" spans="1:12" ht="14.5" x14ac:dyDescent="0.35">
      <c r="A585" s="45">
        <v>4170</v>
      </c>
      <c r="B585" s="2" t="s">
        <v>24</v>
      </c>
      <c r="C585" s="57" t="s">
        <v>23</v>
      </c>
      <c r="D585" s="1" t="s">
        <v>0</v>
      </c>
      <c r="E585" s="13" t="s">
        <v>0</v>
      </c>
      <c r="F585" s="14" t="s">
        <v>0</v>
      </c>
      <c r="G585" s="14" t="s">
        <v>0</v>
      </c>
      <c r="H585" s="14" t="s">
        <v>0</v>
      </c>
      <c r="I585" s="14" t="s">
        <v>0</v>
      </c>
      <c r="J585" s="14">
        <v>0.25</v>
      </c>
      <c r="K585" s="15" t="s">
        <v>0</v>
      </c>
      <c r="L585" s="14" t="s">
        <v>0</v>
      </c>
    </row>
    <row r="586" spans="1:12" ht="14.5" x14ac:dyDescent="0.35">
      <c r="A586" s="45">
        <v>4193</v>
      </c>
      <c r="B586" s="2" t="s">
        <v>22</v>
      </c>
      <c r="C586" s="57" t="s">
        <v>21</v>
      </c>
      <c r="D586" s="1" t="s">
        <v>0</v>
      </c>
      <c r="E586" s="13" t="s">
        <v>0</v>
      </c>
      <c r="F586" s="14" t="s">
        <v>0</v>
      </c>
      <c r="G586" s="14" t="s">
        <v>0</v>
      </c>
      <c r="H586" s="14" t="s">
        <v>0</v>
      </c>
      <c r="I586" s="14" t="s">
        <v>0</v>
      </c>
      <c r="J586" s="14">
        <v>0.3125</v>
      </c>
      <c r="K586" s="15" t="s">
        <v>0</v>
      </c>
      <c r="L586" s="14" t="s">
        <v>0</v>
      </c>
    </row>
    <row r="587" spans="1:12" ht="14.5" x14ac:dyDescent="0.35">
      <c r="A587" s="45">
        <v>4261</v>
      </c>
      <c r="B587" s="2" t="s">
        <v>20</v>
      </c>
      <c r="C587" s="57" t="s">
        <v>19</v>
      </c>
      <c r="D587" s="1" t="s">
        <v>0</v>
      </c>
      <c r="E587" s="13" t="s">
        <v>0</v>
      </c>
      <c r="F587" s="14" t="s">
        <v>0</v>
      </c>
      <c r="G587" s="14" t="s">
        <v>0</v>
      </c>
      <c r="H587" s="14" t="s">
        <v>0</v>
      </c>
      <c r="I587" s="14" t="s">
        <v>0</v>
      </c>
      <c r="J587" s="14" t="s">
        <v>0</v>
      </c>
      <c r="K587" s="15" t="s">
        <v>0</v>
      </c>
      <c r="L587" s="14" t="s">
        <v>0</v>
      </c>
    </row>
    <row r="588" spans="1:12" ht="14.5" x14ac:dyDescent="0.35">
      <c r="A588" s="45">
        <v>4154</v>
      </c>
      <c r="B588" s="2" t="s">
        <v>18</v>
      </c>
      <c r="C588" s="57" t="s">
        <v>17</v>
      </c>
      <c r="D588" s="1" t="s">
        <v>0</v>
      </c>
      <c r="E588" s="13" t="s">
        <v>0</v>
      </c>
      <c r="F588" s="14" t="s">
        <v>0</v>
      </c>
      <c r="G588" s="14" t="s">
        <v>0</v>
      </c>
      <c r="H588" s="14" t="s">
        <v>0</v>
      </c>
      <c r="I588" s="14" t="s">
        <v>0</v>
      </c>
      <c r="J588" s="14" t="s">
        <v>0</v>
      </c>
      <c r="K588" s="15" t="s">
        <v>0</v>
      </c>
      <c r="L588" s="14" t="s">
        <v>0</v>
      </c>
    </row>
    <row r="589" spans="1:12" ht="14.5" x14ac:dyDescent="0.35">
      <c r="A589" s="45">
        <v>4387</v>
      </c>
      <c r="B589" s="2" t="s">
        <v>16</v>
      </c>
      <c r="C589" s="57" t="s">
        <v>15</v>
      </c>
      <c r="D589" s="1">
        <v>0.73913043478260865</v>
      </c>
      <c r="E589" s="13" t="s">
        <v>4</v>
      </c>
      <c r="F589" s="14" t="s">
        <v>1197</v>
      </c>
      <c r="G589" s="14" t="s">
        <v>4</v>
      </c>
      <c r="H589" s="14" t="s">
        <v>0</v>
      </c>
      <c r="I589" s="14" t="s">
        <v>0</v>
      </c>
      <c r="J589" s="14">
        <v>0.20588235294117646</v>
      </c>
      <c r="K589" s="16">
        <v>20.588235294117645</v>
      </c>
      <c r="L589" s="14" t="str">
        <f>IF(K589&lt;28.13,"Met","Not Met")</f>
        <v>Met</v>
      </c>
    </row>
    <row r="590" spans="1:12" ht="14.5" x14ac:dyDescent="0.35">
      <c r="A590" s="45">
        <v>79379</v>
      </c>
      <c r="B590" s="2" t="s">
        <v>14</v>
      </c>
      <c r="C590" s="57" t="s">
        <v>13</v>
      </c>
      <c r="D590" s="1" t="s">
        <v>0</v>
      </c>
      <c r="E590" s="13" t="s">
        <v>0</v>
      </c>
      <c r="F590" s="14" t="s">
        <v>0</v>
      </c>
      <c r="G590" s="14" t="s">
        <v>0</v>
      </c>
      <c r="H590" s="14" t="s">
        <v>0</v>
      </c>
      <c r="I590" s="14" t="s">
        <v>0</v>
      </c>
      <c r="J590" s="14" t="s">
        <v>0</v>
      </c>
      <c r="K590" s="15" t="s">
        <v>0</v>
      </c>
      <c r="L590" s="14" t="s">
        <v>0</v>
      </c>
    </row>
    <row r="591" spans="1:12" ht="14.5" x14ac:dyDescent="0.35">
      <c r="A591" s="45">
        <v>4213</v>
      </c>
      <c r="B591" s="2" t="s">
        <v>12</v>
      </c>
      <c r="C591" s="57" t="s">
        <v>11</v>
      </c>
      <c r="D591" s="1" t="s">
        <v>0</v>
      </c>
      <c r="E591" s="13" t="s">
        <v>0</v>
      </c>
      <c r="F591" s="14" t="s">
        <v>0</v>
      </c>
      <c r="G591" s="14" t="s">
        <v>0</v>
      </c>
      <c r="H591" s="14" t="s">
        <v>0</v>
      </c>
      <c r="I591" s="14" t="s">
        <v>0</v>
      </c>
      <c r="J591" s="14" t="s">
        <v>0</v>
      </c>
      <c r="K591" s="15" t="s">
        <v>0</v>
      </c>
      <c r="L591" s="14" t="s">
        <v>0</v>
      </c>
    </row>
    <row r="592" spans="1:12" ht="14.5" x14ac:dyDescent="0.35">
      <c r="A592" s="45">
        <v>4385</v>
      </c>
      <c r="B592" s="2" t="s">
        <v>10</v>
      </c>
      <c r="C592" s="57" t="s">
        <v>9</v>
      </c>
      <c r="D592" s="1" t="s">
        <v>0</v>
      </c>
      <c r="E592" s="13" t="s">
        <v>0</v>
      </c>
      <c r="F592" s="14" t="s">
        <v>0</v>
      </c>
      <c r="G592" s="14" t="s">
        <v>0</v>
      </c>
      <c r="H592" s="14" t="s">
        <v>0</v>
      </c>
      <c r="I592" s="14" t="s">
        <v>0</v>
      </c>
      <c r="J592" s="14" t="s">
        <v>0</v>
      </c>
      <c r="K592" s="15" t="s">
        <v>0</v>
      </c>
      <c r="L592" s="14" t="s">
        <v>0</v>
      </c>
    </row>
    <row r="593" spans="1:12" ht="14.5" x14ac:dyDescent="0.35">
      <c r="A593" s="45">
        <v>4377</v>
      </c>
      <c r="B593" s="2" t="s">
        <v>8</v>
      </c>
      <c r="C593" s="57" t="s">
        <v>7</v>
      </c>
      <c r="D593" s="1" t="s">
        <v>0</v>
      </c>
      <c r="E593" s="13" t="s">
        <v>0</v>
      </c>
      <c r="F593" s="14" t="s">
        <v>0</v>
      </c>
      <c r="G593" s="14" t="s">
        <v>0</v>
      </c>
      <c r="H593" s="14" t="s">
        <v>0</v>
      </c>
      <c r="I593" s="14" t="s">
        <v>0</v>
      </c>
      <c r="J593" s="14" t="s">
        <v>0</v>
      </c>
      <c r="K593" s="15" t="s">
        <v>0</v>
      </c>
      <c r="L593" s="14" t="s">
        <v>0</v>
      </c>
    </row>
    <row r="594" spans="1:12" ht="14.5" x14ac:dyDescent="0.35">
      <c r="A594" s="45">
        <v>4499</v>
      </c>
      <c r="B594" s="2" t="s">
        <v>6</v>
      </c>
      <c r="C594" s="57" t="s">
        <v>5</v>
      </c>
      <c r="D594" s="1" t="s">
        <v>0</v>
      </c>
      <c r="E594" s="13" t="s">
        <v>0</v>
      </c>
      <c r="F594" s="14" t="s">
        <v>0</v>
      </c>
      <c r="G594" s="14" t="s">
        <v>0</v>
      </c>
      <c r="H594" s="14" t="s">
        <v>0</v>
      </c>
      <c r="I594" s="14" t="s">
        <v>0</v>
      </c>
      <c r="J594" s="14" t="s">
        <v>0</v>
      </c>
      <c r="K594" s="15" t="s">
        <v>0</v>
      </c>
      <c r="L594" s="14" t="s">
        <v>0</v>
      </c>
    </row>
    <row r="595" spans="1:12" ht="14.5" x14ac:dyDescent="0.35">
      <c r="A595" s="45">
        <v>4507</v>
      </c>
      <c r="B595" s="2" t="s">
        <v>2</v>
      </c>
      <c r="C595" s="57" t="s">
        <v>1</v>
      </c>
      <c r="D595" s="1">
        <v>0.46564885496183206</v>
      </c>
      <c r="E595" s="13" t="s">
        <v>4</v>
      </c>
      <c r="F595" s="14" t="s">
        <v>1197</v>
      </c>
      <c r="G595" s="14" t="s">
        <v>4</v>
      </c>
      <c r="H595" s="14">
        <v>0.5625</v>
      </c>
      <c r="I595" s="14" t="s">
        <v>3</v>
      </c>
      <c r="J595" s="14">
        <v>0.15314494074749316</v>
      </c>
      <c r="K595" s="16">
        <v>14.215592975848217</v>
      </c>
      <c r="L595" s="14" t="str">
        <f>IF(K595&lt;28.13,"Met","Not Met")</f>
        <v>Met</v>
      </c>
    </row>
  </sheetData>
  <mergeCells count="5">
    <mergeCell ref="A1:C1"/>
    <mergeCell ref="D1:E1"/>
    <mergeCell ref="F1:G1"/>
    <mergeCell ref="H1:I1"/>
    <mergeCell ref="K1:L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FCD4-A5B2-484C-900B-CEEBDB9A063C}">
  <dimension ref="A1:L595"/>
  <sheetViews>
    <sheetView workbookViewId="0">
      <selection sqref="A1:C1"/>
    </sheetView>
  </sheetViews>
  <sheetFormatPr defaultRowHeight="12.5" x14ac:dyDescent="0.25"/>
  <cols>
    <col min="1" max="1" width="10.54296875" style="43" customWidth="1"/>
    <col min="2" max="2" width="10.54296875" customWidth="1"/>
    <col min="3" max="3" width="45.6328125" customWidth="1"/>
    <col min="4" max="12" width="10.54296875" customWidth="1"/>
  </cols>
  <sheetData>
    <row r="1" spans="1:12" s="48" customFormat="1" ht="31" customHeight="1" x14ac:dyDescent="0.25">
      <c r="A1" s="67" t="s">
        <v>1226</v>
      </c>
      <c r="B1" s="67"/>
      <c r="C1" s="67"/>
      <c r="D1" s="68" t="s">
        <v>1169</v>
      </c>
      <c r="E1" s="68"/>
      <c r="F1" s="68" t="s">
        <v>1170</v>
      </c>
      <c r="G1" s="68"/>
      <c r="H1" s="68" t="s">
        <v>1171</v>
      </c>
      <c r="I1" s="68"/>
      <c r="J1" s="10"/>
      <c r="K1" s="68" t="s">
        <v>1172</v>
      </c>
      <c r="L1" s="68"/>
    </row>
    <row r="2" spans="1:12" ht="99.5" customHeight="1" x14ac:dyDescent="0.25">
      <c r="A2" s="40" t="s">
        <v>1158</v>
      </c>
      <c r="B2" s="18" t="s">
        <v>1157</v>
      </c>
      <c r="C2" s="61" t="s">
        <v>1156</v>
      </c>
      <c r="D2" s="19" t="s">
        <v>1173</v>
      </c>
      <c r="E2" s="19" t="s">
        <v>1155</v>
      </c>
      <c r="F2" s="19" t="s">
        <v>1174</v>
      </c>
      <c r="G2" s="19" t="s">
        <v>1154</v>
      </c>
      <c r="H2" s="19" t="s">
        <v>1175</v>
      </c>
      <c r="I2" s="19" t="s">
        <v>1153</v>
      </c>
      <c r="J2" s="19" t="s">
        <v>1152</v>
      </c>
      <c r="K2" s="19" t="s">
        <v>1176</v>
      </c>
      <c r="L2" s="20" t="s">
        <v>1151</v>
      </c>
    </row>
    <row r="3" spans="1:12" ht="14.5" x14ac:dyDescent="0.35">
      <c r="A3" s="41">
        <v>1000166</v>
      </c>
      <c r="B3" s="58" t="s">
        <v>1150</v>
      </c>
      <c r="C3" s="57" t="s">
        <v>1149</v>
      </c>
      <c r="D3" s="13" t="s">
        <v>0</v>
      </c>
      <c r="E3" s="14" t="str">
        <f t="shared" ref="E3:E34" si="0">IF(D3="*","*",IF(D3&gt;=95%,"Met","Not Met"))</f>
        <v>*</v>
      </c>
      <c r="F3" s="14" t="s">
        <v>0</v>
      </c>
      <c r="G3" s="14" t="str">
        <f t="shared" ref="G3:G38" si="1">IF(F3="*","*",IF(F3&gt;=13.62%,"Met","Not Met"))</f>
        <v>*</v>
      </c>
      <c r="H3" s="14" t="s">
        <v>0</v>
      </c>
      <c r="I3" s="14" t="str">
        <f t="shared" ref="I3:I66" si="2">IF(H3="*","*",IF(H3&gt;=48.2%,"Met","Not Met"))</f>
        <v>*</v>
      </c>
      <c r="J3" s="14" t="s">
        <v>0</v>
      </c>
      <c r="K3" s="23" t="s">
        <v>0</v>
      </c>
      <c r="L3" s="24" t="str">
        <f t="shared" ref="L3:L66" si="3">IF(K3="*","*",IF(K3&lt;=21.5,"Met","Not Met"))</f>
        <v>*</v>
      </c>
    </row>
    <row r="4" spans="1:12" ht="14.5" x14ac:dyDescent="0.35">
      <c r="A4" s="41">
        <v>90199</v>
      </c>
      <c r="B4" s="58" t="s">
        <v>1148</v>
      </c>
      <c r="C4" s="57" t="s">
        <v>1147</v>
      </c>
      <c r="D4" s="13" t="s">
        <v>0</v>
      </c>
      <c r="E4" s="14" t="str">
        <f t="shared" si="0"/>
        <v>*</v>
      </c>
      <c r="F4" s="14" t="s">
        <v>0</v>
      </c>
      <c r="G4" s="14" t="str">
        <f t="shared" si="1"/>
        <v>*</v>
      </c>
      <c r="H4" s="14" t="s">
        <v>0</v>
      </c>
      <c r="I4" s="14" t="str">
        <f t="shared" si="2"/>
        <v>*</v>
      </c>
      <c r="J4" s="14">
        <v>0.17105263157894737</v>
      </c>
      <c r="K4" s="23" t="s">
        <v>0</v>
      </c>
      <c r="L4" s="24" t="str">
        <f t="shared" si="3"/>
        <v>*</v>
      </c>
    </row>
    <row r="5" spans="1:12" ht="14.5" x14ac:dyDescent="0.35">
      <c r="A5" s="41">
        <v>85540</v>
      </c>
      <c r="B5" s="58" t="s">
        <v>1146</v>
      </c>
      <c r="C5" s="57" t="s">
        <v>1145</v>
      </c>
      <c r="D5" s="13" t="s">
        <v>0</v>
      </c>
      <c r="E5" s="14" t="str">
        <f t="shared" si="0"/>
        <v>*</v>
      </c>
      <c r="F5" s="14" t="s">
        <v>0</v>
      </c>
      <c r="G5" s="14" t="str">
        <f t="shared" si="1"/>
        <v>*</v>
      </c>
      <c r="H5" s="14" t="s">
        <v>0</v>
      </c>
      <c r="I5" s="14" t="str">
        <f t="shared" si="2"/>
        <v>*</v>
      </c>
      <c r="J5" s="14" t="s">
        <v>0</v>
      </c>
      <c r="K5" s="23" t="s">
        <v>0</v>
      </c>
      <c r="L5" s="24" t="str">
        <f t="shared" si="3"/>
        <v>*</v>
      </c>
    </row>
    <row r="6" spans="1:12" ht="14.5" x14ac:dyDescent="0.35">
      <c r="A6" s="41">
        <v>90878</v>
      </c>
      <c r="B6" s="58" t="s">
        <v>1144</v>
      </c>
      <c r="C6" s="57" t="s">
        <v>1177</v>
      </c>
      <c r="D6" s="13">
        <v>0.92</v>
      </c>
      <c r="E6" s="14" t="str">
        <f t="shared" si="0"/>
        <v>Not Met</v>
      </c>
      <c r="F6" s="14">
        <v>0.10869565217391304</v>
      </c>
      <c r="G6" s="14" t="str">
        <f t="shared" si="1"/>
        <v>Not Met</v>
      </c>
      <c r="H6" s="14" t="s">
        <v>0</v>
      </c>
      <c r="I6" s="14" t="str">
        <f t="shared" si="2"/>
        <v>*</v>
      </c>
      <c r="J6" s="14">
        <v>0.17667238421955403</v>
      </c>
      <c r="K6" s="23">
        <v>6.7976732045640986</v>
      </c>
      <c r="L6" s="24" t="str">
        <f t="shared" si="3"/>
        <v>Met</v>
      </c>
    </row>
    <row r="7" spans="1:12" ht="14.5" x14ac:dyDescent="0.35">
      <c r="A7" s="41">
        <v>92768</v>
      </c>
      <c r="B7" s="58" t="s">
        <v>1142</v>
      </c>
      <c r="C7" s="57" t="s">
        <v>1178</v>
      </c>
      <c r="D7" s="13">
        <v>0.90909090909090906</v>
      </c>
      <c r="E7" s="14" t="str">
        <f t="shared" si="0"/>
        <v>Not Met</v>
      </c>
      <c r="F7" s="14" t="s">
        <v>0</v>
      </c>
      <c r="G7" s="14" t="str">
        <f t="shared" si="1"/>
        <v>*</v>
      </c>
      <c r="H7" s="14" t="s">
        <v>0</v>
      </c>
      <c r="I7" s="14" t="str">
        <f t="shared" si="2"/>
        <v>*</v>
      </c>
      <c r="J7" s="14">
        <v>6.3492063492063489E-2</v>
      </c>
      <c r="K7" s="23" t="s">
        <v>0</v>
      </c>
      <c r="L7" s="24" t="str">
        <f t="shared" si="3"/>
        <v>*</v>
      </c>
    </row>
    <row r="8" spans="1:12" ht="14.5" x14ac:dyDescent="0.35">
      <c r="A8" s="41">
        <v>79961</v>
      </c>
      <c r="B8" s="58" t="s">
        <v>1143</v>
      </c>
      <c r="C8" s="57" t="s">
        <v>1178</v>
      </c>
      <c r="D8" s="13" t="s">
        <v>0</v>
      </c>
      <c r="E8" s="14" t="str">
        <f t="shared" si="0"/>
        <v>*</v>
      </c>
      <c r="F8" s="14" t="s">
        <v>0</v>
      </c>
      <c r="G8" s="14" t="str">
        <f t="shared" si="1"/>
        <v>*</v>
      </c>
      <c r="H8" s="14" t="s">
        <v>0</v>
      </c>
      <c r="I8" s="14" t="str">
        <f t="shared" si="2"/>
        <v>*</v>
      </c>
      <c r="J8" s="14">
        <v>0.55223880597014929</v>
      </c>
      <c r="K8" s="23" t="s">
        <v>0</v>
      </c>
      <c r="L8" s="24" t="str">
        <f t="shared" si="3"/>
        <v>*</v>
      </c>
    </row>
    <row r="9" spans="1:12" ht="14.5" x14ac:dyDescent="0.35">
      <c r="A9" s="41">
        <v>78897</v>
      </c>
      <c r="B9" s="58" t="s">
        <v>1141</v>
      </c>
      <c r="C9" s="57" t="s">
        <v>1140</v>
      </c>
      <c r="D9" s="13" t="s">
        <v>0</v>
      </c>
      <c r="E9" s="14" t="str">
        <f t="shared" si="0"/>
        <v>*</v>
      </c>
      <c r="F9" s="14" t="s">
        <v>0</v>
      </c>
      <c r="G9" s="14" t="str">
        <f t="shared" si="1"/>
        <v>*</v>
      </c>
      <c r="H9" s="14" t="s">
        <v>0</v>
      </c>
      <c r="I9" s="14" t="str">
        <f t="shared" si="2"/>
        <v>*</v>
      </c>
      <c r="J9" s="14">
        <v>0.33333333333333331</v>
      </c>
      <c r="K9" s="23" t="s">
        <v>0</v>
      </c>
      <c r="L9" s="24" t="str">
        <f t="shared" si="3"/>
        <v>*</v>
      </c>
    </row>
    <row r="10" spans="1:12" ht="14.5" x14ac:dyDescent="0.35">
      <c r="A10" s="41">
        <v>79213</v>
      </c>
      <c r="B10" s="58" t="s">
        <v>1139</v>
      </c>
      <c r="C10" s="57" t="s">
        <v>1138</v>
      </c>
      <c r="D10" s="13" t="s">
        <v>0</v>
      </c>
      <c r="E10" s="14" t="str">
        <f t="shared" si="0"/>
        <v>*</v>
      </c>
      <c r="F10" s="14" t="s">
        <v>0</v>
      </c>
      <c r="G10" s="14" t="str">
        <f t="shared" si="1"/>
        <v>*</v>
      </c>
      <c r="H10" s="14" t="s">
        <v>0</v>
      </c>
      <c r="I10" s="14" t="str">
        <f t="shared" si="2"/>
        <v>*</v>
      </c>
      <c r="J10" s="14" t="s">
        <v>0</v>
      </c>
      <c r="K10" s="23" t="s">
        <v>0</v>
      </c>
      <c r="L10" s="24" t="str">
        <f t="shared" si="3"/>
        <v>*</v>
      </c>
    </row>
    <row r="11" spans="1:12" ht="14.5" x14ac:dyDescent="0.35">
      <c r="A11" s="41">
        <v>6364</v>
      </c>
      <c r="B11" s="58" t="s">
        <v>1137</v>
      </c>
      <c r="C11" s="57" t="s">
        <v>1136</v>
      </c>
      <c r="D11" s="13" t="s">
        <v>0</v>
      </c>
      <c r="E11" s="14" t="str">
        <f t="shared" si="0"/>
        <v>*</v>
      </c>
      <c r="F11" s="14" t="s">
        <v>0</v>
      </c>
      <c r="G11" s="14" t="str">
        <f t="shared" si="1"/>
        <v>*</v>
      </c>
      <c r="H11" s="14" t="s">
        <v>0</v>
      </c>
      <c r="I11" s="14" t="str">
        <f t="shared" si="2"/>
        <v>*</v>
      </c>
      <c r="J11" s="14">
        <v>0.1</v>
      </c>
      <c r="K11" s="23" t="s">
        <v>0</v>
      </c>
      <c r="L11" s="24" t="str">
        <f t="shared" si="3"/>
        <v>*</v>
      </c>
    </row>
    <row r="12" spans="1:12" ht="14.5" x14ac:dyDescent="0.35">
      <c r="A12" s="41">
        <v>4297</v>
      </c>
      <c r="B12" s="58" t="s">
        <v>1135</v>
      </c>
      <c r="C12" s="57" t="s">
        <v>1134</v>
      </c>
      <c r="D12" s="13" t="s">
        <v>0</v>
      </c>
      <c r="E12" s="14" t="str">
        <f t="shared" si="0"/>
        <v>*</v>
      </c>
      <c r="F12" s="14" t="s">
        <v>0</v>
      </c>
      <c r="G12" s="14" t="str">
        <f t="shared" si="1"/>
        <v>*</v>
      </c>
      <c r="H12" s="14" t="s">
        <v>0</v>
      </c>
      <c r="I12" s="14" t="str">
        <f t="shared" si="2"/>
        <v>*</v>
      </c>
      <c r="J12" s="14" t="s">
        <v>0</v>
      </c>
      <c r="K12" s="23" t="s">
        <v>0</v>
      </c>
      <c r="L12" s="24" t="str">
        <f t="shared" si="3"/>
        <v>*</v>
      </c>
    </row>
    <row r="13" spans="1:12" ht="14.5" x14ac:dyDescent="0.35">
      <c r="A13" s="41">
        <v>4325</v>
      </c>
      <c r="B13" s="58" t="s">
        <v>1133</v>
      </c>
      <c r="C13" s="57" t="s">
        <v>1132</v>
      </c>
      <c r="D13" s="13" t="s">
        <v>0</v>
      </c>
      <c r="E13" s="14" t="str">
        <f t="shared" si="0"/>
        <v>*</v>
      </c>
      <c r="F13" s="14" t="s">
        <v>0</v>
      </c>
      <c r="G13" s="14" t="str">
        <f t="shared" si="1"/>
        <v>*</v>
      </c>
      <c r="H13" s="14" t="s">
        <v>0</v>
      </c>
      <c r="I13" s="14" t="str">
        <f t="shared" si="2"/>
        <v>*</v>
      </c>
      <c r="J13" s="14" t="s">
        <v>1197</v>
      </c>
      <c r="K13" s="23" t="s">
        <v>0</v>
      </c>
      <c r="L13" s="24" t="str">
        <f t="shared" si="3"/>
        <v>*</v>
      </c>
    </row>
    <row r="14" spans="1:12" ht="14.5" x14ac:dyDescent="0.35">
      <c r="A14" s="41">
        <v>79437</v>
      </c>
      <c r="B14" s="58" t="s">
        <v>1131</v>
      </c>
      <c r="C14" s="57" t="s">
        <v>1130</v>
      </c>
      <c r="D14" s="13">
        <v>0.8571428571428571</v>
      </c>
      <c r="E14" s="14" t="str">
        <f t="shared" si="0"/>
        <v>Not Met</v>
      </c>
      <c r="F14" s="14">
        <v>8.3333333333333329E-2</v>
      </c>
      <c r="G14" s="14" t="str">
        <f t="shared" si="1"/>
        <v>Not Met</v>
      </c>
      <c r="H14" s="14" t="s">
        <v>0</v>
      </c>
      <c r="I14" s="14" t="str">
        <f t="shared" si="2"/>
        <v>*</v>
      </c>
      <c r="J14" s="14">
        <v>0.2807017543859649</v>
      </c>
      <c r="K14" s="23">
        <v>19.736842105263158</v>
      </c>
      <c r="L14" s="24" t="str">
        <f t="shared" si="3"/>
        <v>Met</v>
      </c>
    </row>
    <row r="15" spans="1:12" ht="14.5" x14ac:dyDescent="0.35">
      <c r="A15" s="41">
        <v>4289</v>
      </c>
      <c r="B15" s="58" t="s">
        <v>1129</v>
      </c>
      <c r="C15" s="57" t="s">
        <v>1128</v>
      </c>
      <c r="D15" s="13" t="s">
        <v>0</v>
      </c>
      <c r="E15" s="14" t="str">
        <f t="shared" si="0"/>
        <v>*</v>
      </c>
      <c r="F15" s="14" t="s">
        <v>0</v>
      </c>
      <c r="G15" s="14" t="str">
        <f t="shared" si="1"/>
        <v>*</v>
      </c>
      <c r="H15" s="14" t="s">
        <v>0</v>
      </c>
      <c r="I15" s="14" t="str">
        <f t="shared" si="2"/>
        <v>*</v>
      </c>
      <c r="J15" s="14" t="s">
        <v>0</v>
      </c>
      <c r="K15" s="23" t="s">
        <v>0</v>
      </c>
      <c r="L15" s="24" t="str">
        <f t="shared" si="3"/>
        <v>*</v>
      </c>
    </row>
    <row r="16" spans="1:12" ht="14.5" x14ac:dyDescent="0.35">
      <c r="A16" s="41">
        <v>4249</v>
      </c>
      <c r="B16" s="58" t="s">
        <v>1127</v>
      </c>
      <c r="C16" s="57" t="s">
        <v>1126</v>
      </c>
      <c r="D16" s="13" t="s">
        <v>0</v>
      </c>
      <c r="E16" s="14" t="str">
        <f t="shared" si="0"/>
        <v>*</v>
      </c>
      <c r="F16" s="14" t="s">
        <v>0</v>
      </c>
      <c r="G16" s="14" t="str">
        <f t="shared" si="1"/>
        <v>*</v>
      </c>
      <c r="H16" s="14" t="s">
        <v>0</v>
      </c>
      <c r="I16" s="14" t="str">
        <f t="shared" si="2"/>
        <v>*</v>
      </c>
      <c r="J16" s="14">
        <v>0.75</v>
      </c>
      <c r="K16" s="23" t="s">
        <v>0</v>
      </c>
      <c r="L16" s="24" t="str">
        <f t="shared" si="3"/>
        <v>*</v>
      </c>
    </row>
    <row r="17" spans="1:12" ht="14.5" x14ac:dyDescent="0.35">
      <c r="A17" s="41">
        <v>4409</v>
      </c>
      <c r="B17" s="58" t="s">
        <v>1125</v>
      </c>
      <c r="C17" s="57" t="s">
        <v>1124</v>
      </c>
      <c r="D17" s="13" t="s">
        <v>0</v>
      </c>
      <c r="E17" s="14" t="str">
        <f t="shared" si="0"/>
        <v>*</v>
      </c>
      <c r="F17" s="14" t="s">
        <v>0</v>
      </c>
      <c r="G17" s="14" t="str">
        <f t="shared" si="1"/>
        <v>*</v>
      </c>
      <c r="H17" s="14" t="s">
        <v>0</v>
      </c>
      <c r="I17" s="14" t="str">
        <f t="shared" si="2"/>
        <v>*</v>
      </c>
      <c r="J17" s="14" t="s">
        <v>1197</v>
      </c>
      <c r="K17" s="23" t="s">
        <v>0</v>
      </c>
      <c r="L17" s="24" t="str">
        <f t="shared" si="3"/>
        <v>*</v>
      </c>
    </row>
    <row r="18" spans="1:12" ht="14.5" x14ac:dyDescent="0.35">
      <c r="A18" s="41">
        <v>78966</v>
      </c>
      <c r="B18" s="58" t="s">
        <v>1123</v>
      </c>
      <c r="C18" s="57" t="s">
        <v>1122</v>
      </c>
      <c r="D18" s="13" t="s">
        <v>0</v>
      </c>
      <c r="E18" s="14" t="str">
        <f t="shared" si="0"/>
        <v>*</v>
      </c>
      <c r="F18" s="14" t="s">
        <v>0</v>
      </c>
      <c r="G18" s="14" t="str">
        <f t="shared" si="1"/>
        <v>*</v>
      </c>
      <c r="H18" s="14" t="s">
        <v>0</v>
      </c>
      <c r="I18" s="14" t="str">
        <f t="shared" si="2"/>
        <v>*</v>
      </c>
      <c r="J18" s="14" t="s">
        <v>0</v>
      </c>
      <c r="K18" s="23" t="s">
        <v>0</v>
      </c>
      <c r="L18" s="24" t="str">
        <f t="shared" si="3"/>
        <v>*</v>
      </c>
    </row>
    <row r="19" spans="1:12" ht="14.5" x14ac:dyDescent="0.35">
      <c r="A19" s="41">
        <v>4280</v>
      </c>
      <c r="B19" s="58" t="s">
        <v>1121</v>
      </c>
      <c r="C19" s="57" t="s">
        <v>1120</v>
      </c>
      <c r="D19" s="13">
        <v>0.80740740740740746</v>
      </c>
      <c r="E19" s="14" t="str">
        <f t="shared" si="0"/>
        <v>Not Met</v>
      </c>
      <c r="F19" s="14">
        <v>0.03</v>
      </c>
      <c r="G19" s="14" t="str">
        <f t="shared" si="1"/>
        <v>Not Met</v>
      </c>
      <c r="H19" s="14" t="s">
        <v>0</v>
      </c>
      <c r="I19" s="14" t="str">
        <f t="shared" si="2"/>
        <v>*</v>
      </c>
      <c r="J19" s="14">
        <v>8.4854994629430719E-2</v>
      </c>
      <c r="K19" s="23">
        <v>5.4854994629430722</v>
      </c>
      <c r="L19" s="24" t="str">
        <f t="shared" si="3"/>
        <v>Met</v>
      </c>
    </row>
    <row r="20" spans="1:12" ht="14.5" x14ac:dyDescent="0.35">
      <c r="A20" s="41">
        <v>79969</v>
      </c>
      <c r="B20" s="58" t="s">
        <v>1119</v>
      </c>
      <c r="C20" s="57" t="s">
        <v>1118</v>
      </c>
      <c r="D20" s="13" t="s">
        <v>0</v>
      </c>
      <c r="E20" s="14" t="str">
        <f t="shared" si="0"/>
        <v>*</v>
      </c>
      <c r="F20" s="14" t="s">
        <v>0</v>
      </c>
      <c r="G20" s="14" t="str">
        <f t="shared" si="1"/>
        <v>*</v>
      </c>
      <c r="H20" s="14" t="s">
        <v>0</v>
      </c>
      <c r="I20" s="14" t="str">
        <f t="shared" si="2"/>
        <v>*</v>
      </c>
      <c r="J20" s="14">
        <v>7.6923076923076927E-2</v>
      </c>
      <c r="K20" s="23" t="s">
        <v>0</v>
      </c>
      <c r="L20" s="24" t="str">
        <f t="shared" si="3"/>
        <v>*</v>
      </c>
    </row>
    <row r="21" spans="1:12" ht="14.5" x14ac:dyDescent="0.35">
      <c r="A21" s="41">
        <v>4347</v>
      </c>
      <c r="B21" s="58" t="s">
        <v>1117</v>
      </c>
      <c r="C21" s="57" t="s">
        <v>1116</v>
      </c>
      <c r="D21" s="13" t="s">
        <v>0</v>
      </c>
      <c r="E21" s="14" t="str">
        <f t="shared" si="0"/>
        <v>*</v>
      </c>
      <c r="F21" s="14" t="s">
        <v>0</v>
      </c>
      <c r="G21" s="14" t="str">
        <f t="shared" si="1"/>
        <v>*</v>
      </c>
      <c r="H21" s="14" t="s">
        <v>0</v>
      </c>
      <c r="I21" s="14" t="str">
        <f t="shared" si="2"/>
        <v>*</v>
      </c>
      <c r="J21" s="14">
        <v>0.79545454545454541</v>
      </c>
      <c r="K21" s="23" t="s">
        <v>0</v>
      </c>
      <c r="L21" s="24" t="str">
        <f t="shared" si="3"/>
        <v>*</v>
      </c>
    </row>
    <row r="22" spans="1:12" ht="14.5" x14ac:dyDescent="0.35">
      <c r="A22" s="41">
        <v>4161</v>
      </c>
      <c r="B22" s="58" t="s">
        <v>1115</v>
      </c>
      <c r="C22" s="57" t="s">
        <v>1114</v>
      </c>
      <c r="D22" s="13" t="s">
        <v>0</v>
      </c>
      <c r="E22" s="14" t="str">
        <f t="shared" si="0"/>
        <v>*</v>
      </c>
      <c r="F22" s="14" t="s">
        <v>0</v>
      </c>
      <c r="G22" s="14" t="str">
        <f t="shared" si="1"/>
        <v>*</v>
      </c>
      <c r="H22" s="14" t="s">
        <v>0</v>
      </c>
      <c r="I22" s="14" t="str">
        <f t="shared" si="2"/>
        <v>*</v>
      </c>
      <c r="J22" s="14" t="s">
        <v>0</v>
      </c>
      <c r="K22" s="23" t="s">
        <v>0</v>
      </c>
      <c r="L22" s="24" t="str">
        <f t="shared" si="3"/>
        <v>*</v>
      </c>
    </row>
    <row r="23" spans="1:12" ht="14.5" x14ac:dyDescent="0.35">
      <c r="A23" s="41">
        <v>4418</v>
      </c>
      <c r="B23" s="58" t="s">
        <v>1113</v>
      </c>
      <c r="C23" s="57" t="s">
        <v>1112</v>
      </c>
      <c r="D23" s="13" t="s">
        <v>0</v>
      </c>
      <c r="E23" s="14" t="str">
        <f t="shared" si="0"/>
        <v>*</v>
      </c>
      <c r="F23" s="14" t="s">
        <v>0</v>
      </c>
      <c r="G23" s="14" t="str">
        <f t="shared" si="1"/>
        <v>*</v>
      </c>
      <c r="H23" s="14" t="s">
        <v>0</v>
      </c>
      <c r="I23" s="14" t="str">
        <f t="shared" si="2"/>
        <v>*</v>
      </c>
      <c r="J23" s="14">
        <v>0.11904761904761904</v>
      </c>
      <c r="K23" s="23" t="s">
        <v>0</v>
      </c>
      <c r="L23" s="24" t="str">
        <f t="shared" si="3"/>
        <v>*</v>
      </c>
    </row>
    <row r="24" spans="1:12" ht="14.5" x14ac:dyDescent="0.35">
      <c r="A24" s="41">
        <v>79215</v>
      </c>
      <c r="B24" s="58" t="s">
        <v>1111</v>
      </c>
      <c r="C24" s="57" t="s">
        <v>1110</v>
      </c>
      <c r="D24" s="13" t="s">
        <v>0</v>
      </c>
      <c r="E24" s="14" t="str">
        <f t="shared" si="0"/>
        <v>*</v>
      </c>
      <c r="F24" s="14" t="s">
        <v>0</v>
      </c>
      <c r="G24" s="14" t="str">
        <f t="shared" si="1"/>
        <v>*</v>
      </c>
      <c r="H24" s="14" t="s">
        <v>0</v>
      </c>
      <c r="I24" s="14" t="str">
        <f t="shared" si="2"/>
        <v>*</v>
      </c>
      <c r="J24" s="14">
        <v>8.247422680412371E-2</v>
      </c>
      <c r="K24" s="23" t="s">
        <v>0</v>
      </c>
      <c r="L24" s="24" t="str">
        <f t="shared" si="3"/>
        <v>*</v>
      </c>
    </row>
    <row r="25" spans="1:12" ht="14.5" x14ac:dyDescent="0.35">
      <c r="A25" s="41">
        <v>80995</v>
      </c>
      <c r="B25" s="58" t="s">
        <v>1109</v>
      </c>
      <c r="C25" s="57" t="s">
        <v>1108</v>
      </c>
      <c r="D25" s="13" t="s">
        <v>0</v>
      </c>
      <c r="E25" s="14" t="str">
        <f t="shared" si="0"/>
        <v>*</v>
      </c>
      <c r="F25" s="14" t="s">
        <v>0</v>
      </c>
      <c r="G25" s="14" t="str">
        <f t="shared" si="1"/>
        <v>*</v>
      </c>
      <c r="H25" s="14" t="s">
        <v>0</v>
      </c>
      <c r="I25" s="14" t="str">
        <f t="shared" si="2"/>
        <v>*</v>
      </c>
      <c r="J25" s="14" t="s">
        <v>0</v>
      </c>
      <c r="K25" s="23" t="s">
        <v>0</v>
      </c>
      <c r="L25" s="24" t="str">
        <f t="shared" si="3"/>
        <v>*</v>
      </c>
    </row>
    <row r="26" spans="1:12" ht="14.5" x14ac:dyDescent="0.35">
      <c r="A26" s="41">
        <v>79883</v>
      </c>
      <c r="B26" s="58" t="s">
        <v>1107</v>
      </c>
      <c r="C26" s="57" t="s">
        <v>1106</v>
      </c>
      <c r="D26" s="13" t="s">
        <v>0</v>
      </c>
      <c r="E26" s="14" t="str">
        <f t="shared" si="0"/>
        <v>*</v>
      </c>
      <c r="F26" s="14" t="s">
        <v>0</v>
      </c>
      <c r="G26" s="14" t="str">
        <f t="shared" si="1"/>
        <v>*</v>
      </c>
      <c r="H26" s="14" t="s">
        <v>0</v>
      </c>
      <c r="I26" s="14" t="str">
        <f t="shared" si="2"/>
        <v>*</v>
      </c>
      <c r="J26" s="14" t="s">
        <v>0</v>
      </c>
      <c r="K26" s="23" t="s">
        <v>0</v>
      </c>
      <c r="L26" s="24" t="str">
        <f t="shared" si="3"/>
        <v>*</v>
      </c>
    </row>
    <row r="27" spans="1:12" ht="14.5" x14ac:dyDescent="0.35">
      <c r="A27" s="41">
        <v>79874</v>
      </c>
      <c r="B27" s="58" t="s">
        <v>1105</v>
      </c>
      <c r="C27" s="57" t="s">
        <v>1104</v>
      </c>
      <c r="D27" s="13" t="s">
        <v>0</v>
      </c>
      <c r="E27" s="14" t="str">
        <f t="shared" si="0"/>
        <v>*</v>
      </c>
      <c r="F27" s="14" t="s">
        <v>0</v>
      </c>
      <c r="G27" s="14" t="str">
        <f t="shared" si="1"/>
        <v>*</v>
      </c>
      <c r="H27" s="14" t="s">
        <v>0</v>
      </c>
      <c r="I27" s="14" t="str">
        <f t="shared" si="2"/>
        <v>*</v>
      </c>
      <c r="J27" s="14" t="s">
        <v>0</v>
      </c>
      <c r="K27" s="23" t="s">
        <v>0</v>
      </c>
      <c r="L27" s="24" t="str">
        <f t="shared" si="3"/>
        <v>*</v>
      </c>
    </row>
    <row r="28" spans="1:12" ht="14.5" x14ac:dyDescent="0.35">
      <c r="A28" s="41">
        <v>79872</v>
      </c>
      <c r="B28" s="58" t="s">
        <v>1103</v>
      </c>
      <c r="C28" s="57" t="s">
        <v>1102</v>
      </c>
      <c r="D28" s="13" t="s">
        <v>0</v>
      </c>
      <c r="E28" s="14" t="str">
        <f t="shared" si="0"/>
        <v>*</v>
      </c>
      <c r="F28" s="14" t="s">
        <v>0</v>
      </c>
      <c r="G28" s="14" t="str">
        <f t="shared" si="1"/>
        <v>*</v>
      </c>
      <c r="H28" s="14" t="s">
        <v>0</v>
      </c>
      <c r="I28" s="14" t="str">
        <f t="shared" si="2"/>
        <v>*</v>
      </c>
      <c r="J28" s="14" t="s">
        <v>0</v>
      </c>
      <c r="K28" s="23" t="s">
        <v>0</v>
      </c>
      <c r="L28" s="24" t="str">
        <f t="shared" si="3"/>
        <v>*</v>
      </c>
    </row>
    <row r="29" spans="1:12" ht="14.5" x14ac:dyDescent="0.35">
      <c r="A29" s="41">
        <v>79875</v>
      </c>
      <c r="B29" s="58" t="s">
        <v>1101</v>
      </c>
      <c r="C29" s="57" t="s">
        <v>1100</v>
      </c>
      <c r="D29" s="13" t="s">
        <v>0</v>
      </c>
      <c r="E29" s="14" t="str">
        <f t="shared" si="0"/>
        <v>*</v>
      </c>
      <c r="F29" s="14" t="s">
        <v>0</v>
      </c>
      <c r="G29" s="14" t="str">
        <f t="shared" si="1"/>
        <v>*</v>
      </c>
      <c r="H29" s="14" t="s">
        <v>0</v>
      </c>
      <c r="I29" s="14" t="str">
        <f t="shared" si="2"/>
        <v>*</v>
      </c>
      <c r="J29" s="14" t="s">
        <v>0</v>
      </c>
      <c r="K29" s="23" t="s">
        <v>0</v>
      </c>
      <c r="L29" s="24" t="str">
        <f t="shared" si="3"/>
        <v>*</v>
      </c>
    </row>
    <row r="30" spans="1:12" ht="14.5" x14ac:dyDescent="0.35">
      <c r="A30" s="41">
        <v>80989</v>
      </c>
      <c r="B30" s="58" t="s">
        <v>1099</v>
      </c>
      <c r="C30" s="57" t="s">
        <v>1098</v>
      </c>
      <c r="D30" s="13" t="s">
        <v>0</v>
      </c>
      <c r="E30" s="14" t="str">
        <f t="shared" si="0"/>
        <v>*</v>
      </c>
      <c r="F30" s="14" t="s">
        <v>0</v>
      </c>
      <c r="G30" s="14" t="str">
        <f t="shared" si="1"/>
        <v>*</v>
      </c>
      <c r="H30" s="14" t="s">
        <v>0</v>
      </c>
      <c r="I30" s="14" t="str">
        <f t="shared" si="2"/>
        <v>*</v>
      </c>
      <c r="J30" s="14" t="s">
        <v>0</v>
      </c>
      <c r="K30" s="23" t="s">
        <v>0</v>
      </c>
      <c r="L30" s="24" t="str">
        <f t="shared" si="3"/>
        <v>*</v>
      </c>
    </row>
    <row r="31" spans="1:12" ht="14.5" x14ac:dyDescent="0.35">
      <c r="A31" s="41">
        <v>88334</v>
      </c>
      <c r="B31" s="58" t="s">
        <v>1097</v>
      </c>
      <c r="C31" s="57" t="s">
        <v>1096</v>
      </c>
      <c r="D31" s="13" t="s">
        <v>0</v>
      </c>
      <c r="E31" s="14" t="str">
        <f t="shared" si="0"/>
        <v>*</v>
      </c>
      <c r="F31" s="14" t="s">
        <v>0</v>
      </c>
      <c r="G31" s="14" t="str">
        <f t="shared" si="1"/>
        <v>*</v>
      </c>
      <c r="H31" s="14" t="s">
        <v>0</v>
      </c>
      <c r="I31" s="14" t="str">
        <f t="shared" si="2"/>
        <v>*</v>
      </c>
      <c r="J31" s="14" t="s">
        <v>0</v>
      </c>
      <c r="K31" s="23" t="s">
        <v>0</v>
      </c>
      <c r="L31" s="24" t="str">
        <f t="shared" si="3"/>
        <v>*</v>
      </c>
    </row>
    <row r="32" spans="1:12" ht="14.5" x14ac:dyDescent="0.35">
      <c r="A32" s="41">
        <v>79877</v>
      </c>
      <c r="B32" s="58" t="s">
        <v>1095</v>
      </c>
      <c r="C32" s="57" t="s">
        <v>1094</v>
      </c>
      <c r="D32" s="13" t="s">
        <v>0</v>
      </c>
      <c r="E32" s="14" t="str">
        <f t="shared" si="0"/>
        <v>*</v>
      </c>
      <c r="F32" s="14" t="s">
        <v>0</v>
      </c>
      <c r="G32" s="14" t="str">
        <f t="shared" si="1"/>
        <v>*</v>
      </c>
      <c r="H32" s="14" t="s">
        <v>0</v>
      </c>
      <c r="I32" s="14" t="str">
        <f t="shared" si="2"/>
        <v>*</v>
      </c>
      <c r="J32" s="14" t="s">
        <v>0</v>
      </c>
      <c r="K32" s="23" t="s">
        <v>0</v>
      </c>
      <c r="L32" s="24" t="str">
        <f t="shared" si="3"/>
        <v>*</v>
      </c>
    </row>
    <row r="33" spans="1:12" ht="14.5" x14ac:dyDescent="0.35">
      <c r="A33" s="41">
        <v>79879</v>
      </c>
      <c r="B33" s="58" t="s">
        <v>1093</v>
      </c>
      <c r="C33" s="57" t="s">
        <v>1092</v>
      </c>
      <c r="D33" s="13" t="s">
        <v>0</v>
      </c>
      <c r="E33" s="14" t="str">
        <f t="shared" si="0"/>
        <v>*</v>
      </c>
      <c r="F33" s="14" t="s">
        <v>0</v>
      </c>
      <c r="G33" s="14" t="str">
        <f t="shared" si="1"/>
        <v>*</v>
      </c>
      <c r="H33" s="14" t="s">
        <v>0</v>
      </c>
      <c r="I33" s="14" t="str">
        <f t="shared" si="2"/>
        <v>*</v>
      </c>
      <c r="J33" s="14" t="s">
        <v>0</v>
      </c>
      <c r="K33" s="23" t="s">
        <v>0</v>
      </c>
      <c r="L33" s="24" t="str">
        <f t="shared" si="3"/>
        <v>*</v>
      </c>
    </row>
    <row r="34" spans="1:12" ht="14.5" x14ac:dyDescent="0.35">
      <c r="A34" s="41">
        <v>4348</v>
      </c>
      <c r="B34" s="58" t="s">
        <v>1091</v>
      </c>
      <c r="C34" s="57" t="s">
        <v>1090</v>
      </c>
      <c r="D34" s="13" t="s">
        <v>1198</v>
      </c>
      <c r="E34" s="14" t="str">
        <f t="shared" si="0"/>
        <v>Met</v>
      </c>
      <c r="F34" s="14">
        <v>0.27906976744186046</v>
      </c>
      <c r="G34" s="14" t="str">
        <f t="shared" si="1"/>
        <v>Met</v>
      </c>
      <c r="H34" s="14" t="s">
        <v>0</v>
      </c>
      <c r="I34" s="14" t="str">
        <f t="shared" si="2"/>
        <v>*</v>
      </c>
      <c r="J34" s="14">
        <v>0.59170854271356788</v>
      </c>
      <c r="K34" s="23">
        <v>31.263877527170742</v>
      </c>
      <c r="L34" s="24" t="str">
        <f t="shared" si="3"/>
        <v>Not Met</v>
      </c>
    </row>
    <row r="35" spans="1:12" ht="14.5" x14ac:dyDescent="0.35">
      <c r="A35" s="41">
        <v>79461</v>
      </c>
      <c r="B35" s="58" t="s">
        <v>1089</v>
      </c>
      <c r="C35" s="57" t="s">
        <v>1088</v>
      </c>
      <c r="D35" s="13" t="s">
        <v>0</v>
      </c>
      <c r="E35" s="14" t="str">
        <f t="shared" ref="E35:E66" si="4">IF(D35="*","*",IF(D35&gt;=95%,"Met","Not Met"))</f>
        <v>*</v>
      </c>
      <c r="F35" s="14" t="s">
        <v>0</v>
      </c>
      <c r="G35" s="14" t="str">
        <f t="shared" si="1"/>
        <v>*</v>
      </c>
      <c r="H35" s="14" t="s">
        <v>0</v>
      </c>
      <c r="I35" s="14" t="str">
        <f t="shared" si="2"/>
        <v>*</v>
      </c>
      <c r="J35" s="14" t="s">
        <v>0</v>
      </c>
      <c r="K35" s="23" t="s">
        <v>0</v>
      </c>
      <c r="L35" s="24" t="str">
        <f t="shared" si="3"/>
        <v>*</v>
      </c>
    </row>
    <row r="36" spans="1:12" ht="14.5" x14ac:dyDescent="0.35">
      <c r="A36" s="41">
        <v>4406</v>
      </c>
      <c r="B36" s="58" t="s">
        <v>1087</v>
      </c>
      <c r="C36" s="57" t="s">
        <v>1086</v>
      </c>
      <c r="D36" s="13">
        <v>0.88557213930348255</v>
      </c>
      <c r="E36" s="14" t="str">
        <f t="shared" si="4"/>
        <v>Not Met</v>
      </c>
      <c r="F36" s="14">
        <v>0.14723926380368099</v>
      </c>
      <c r="G36" s="14" t="str">
        <f t="shared" si="1"/>
        <v>Met</v>
      </c>
      <c r="H36" s="14">
        <v>0.66666666666666663</v>
      </c>
      <c r="I36" s="14" t="str">
        <f t="shared" si="2"/>
        <v>Met</v>
      </c>
      <c r="J36" s="14">
        <v>0.38285714285714284</v>
      </c>
      <c r="K36" s="23">
        <v>23.561787905346186</v>
      </c>
      <c r="L36" s="24" t="str">
        <f t="shared" si="3"/>
        <v>Not Met</v>
      </c>
    </row>
    <row r="37" spans="1:12" ht="14.5" x14ac:dyDescent="0.35">
      <c r="A37" s="41">
        <v>4506</v>
      </c>
      <c r="B37" s="58" t="s">
        <v>1085</v>
      </c>
      <c r="C37" s="57" t="s">
        <v>1084</v>
      </c>
      <c r="D37" s="13" t="s">
        <v>0</v>
      </c>
      <c r="E37" s="14" t="str">
        <f t="shared" si="4"/>
        <v>*</v>
      </c>
      <c r="F37" s="14" t="s">
        <v>0</v>
      </c>
      <c r="G37" s="14" t="str">
        <f t="shared" si="1"/>
        <v>*</v>
      </c>
      <c r="H37" s="14" t="s">
        <v>0</v>
      </c>
      <c r="I37" s="14" t="str">
        <f t="shared" si="2"/>
        <v>*</v>
      </c>
      <c r="J37" s="14" t="s">
        <v>0</v>
      </c>
      <c r="K37" s="23" t="s">
        <v>0</v>
      </c>
      <c r="L37" s="24" t="str">
        <f t="shared" si="3"/>
        <v>*</v>
      </c>
    </row>
    <row r="38" spans="1:12" ht="14.5" x14ac:dyDescent="0.35">
      <c r="A38" s="41">
        <v>90532</v>
      </c>
      <c r="B38" s="58" t="s">
        <v>1083</v>
      </c>
      <c r="C38" s="57" t="s">
        <v>1082</v>
      </c>
      <c r="D38" s="13" t="s">
        <v>0</v>
      </c>
      <c r="E38" s="14" t="str">
        <f t="shared" si="4"/>
        <v>*</v>
      </c>
      <c r="F38" s="14" t="s">
        <v>0</v>
      </c>
      <c r="G38" s="14" t="str">
        <f t="shared" si="1"/>
        <v>*</v>
      </c>
      <c r="H38" s="14" t="s">
        <v>0</v>
      </c>
      <c r="I38" s="14" t="str">
        <f t="shared" si="2"/>
        <v>*</v>
      </c>
      <c r="J38" s="14">
        <v>0.90909090909090906</v>
      </c>
      <c r="K38" s="23" t="s">
        <v>0</v>
      </c>
      <c r="L38" s="24" t="str">
        <f t="shared" si="3"/>
        <v>*</v>
      </c>
    </row>
    <row r="39" spans="1:12" ht="14.5" x14ac:dyDescent="0.35">
      <c r="A39" s="41">
        <v>4443</v>
      </c>
      <c r="B39" s="58" t="s">
        <v>1081</v>
      </c>
      <c r="C39" s="57" t="s">
        <v>1080</v>
      </c>
      <c r="D39" s="13">
        <v>0.88372093023255816</v>
      </c>
      <c r="E39" s="14" t="str">
        <f t="shared" si="4"/>
        <v>Not Met</v>
      </c>
      <c r="F39" s="14" t="s">
        <v>1197</v>
      </c>
      <c r="G39" s="14" t="s">
        <v>4</v>
      </c>
      <c r="H39" s="14" t="s">
        <v>0</v>
      </c>
      <c r="I39" s="14" t="str">
        <f t="shared" si="2"/>
        <v>*</v>
      </c>
      <c r="J39" s="14">
        <v>0.10982658959537572</v>
      </c>
      <c r="K39" s="23">
        <v>10.982658959537572</v>
      </c>
      <c r="L39" s="24" t="str">
        <f t="shared" si="3"/>
        <v>Met</v>
      </c>
    </row>
    <row r="40" spans="1:12" ht="14.5" x14ac:dyDescent="0.35">
      <c r="A40" s="41">
        <v>79426</v>
      </c>
      <c r="B40" s="58" t="s">
        <v>1079</v>
      </c>
      <c r="C40" s="57" t="s">
        <v>1078</v>
      </c>
      <c r="D40" s="13" t="s">
        <v>0</v>
      </c>
      <c r="E40" s="14" t="str">
        <f t="shared" si="4"/>
        <v>*</v>
      </c>
      <c r="F40" s="14" t="s">
        <v>0</v>
      </c>
      <c r="G40" s="14" t="str">
        <f t="shared" ref="G40:G58" si="5">IF(F40="*","*",IF(F40&gt;=13.62%,"Met","Not Met"))</f>
        <v>*</v>
      </c>
      <c r="H40" s="14" t="s">
        <v>0</v>
      </c>
      <c r="I40" s="14" t="str">
        <f t="shared" si="2"/>
        <v>*</v>
      </c>
      <c r="J40" s="14" t="s">
        <v>1197</v>
      </c>
      <c r="K40" s="23" t="s">
        <v>0</v>
      </c>
      <c r="L40" s="24" t="str">
        <f t="shared" si="3"/>
        <v>*</v>
      </c>
    </row>
    <row r="41" spans="1:12" ht="14.5" x14ac:dyDescent="0.35">
      <c r="A41" s="41">
        <v>92980</v>
      </c>
      <c r="B41" s="58" t="s">
        <v>1077</v>
      </c>
      <c r="C41" s="57" t="s">
        <v>1076</v>
      </c>
      <c r="D41" s="13" t="s">
        <v>0</v>
      </c>
      <c r="E41" s="14" t="str">
        <f t="shared" si="4"/>
        <v>*</v>
      </c>
      <c r="F41" s="14" t="s">
        <v>0</v>
      </c>
      <c r="G41" s="14" t="str">
        <f t="shared" si="5"/>
        <v>*</v>
      </c>
      <c r="H41" s="14" t="s">
        <v>0</v>
      </c>
      <c r="I41" s="14" t="str">
        <f t="shared" si="2"/>
        <v>*</v>
      </c>
      <c r="J41" s="14" t="s">
        <v>0</v>
      </c>
      <c r="K41" s="23" t="s">
        <v>0</v>
      </c>
      <c r="L41" s="24" t="str">
        <f t="shared" si="3"/>
        <v>*</v>
      </c>
    </row>
    <row r="42" spans="1:12" ht="14.5" x14ac:dyDescent="0.35">
      <c r="A42" s="41">
        <v>92312</v>
      </c>
      <c r="B42" s="58" t="s">
        <v>1075</v>
      </c>
      <c r="C42" s="57" t="s">
        <v>1074</v>
      </c>
      <c r="D42" s="13" t="s">
        <v>0</v>
      </c>
      <c r="E42" s="14" t="str">
        <f t="shared" si="4"/>
        <v>*</v>
      </c>
      <c r="F42" s="14" t="s">
        <v>0</v>
      </c>
      <c r="G42" s="14" t="str">
        <f t="shared" si="5"/>
        <v>*</v>
      </c>
      <c r="H42" s="14" t="s">
        <v>0</v>
      </c>
      <c r="I42" s="14" t="str">
        <f t="shared" si="2"/>
        <v>*</v>
      </c>
      <c r="J42" s="14">
        <v>0.75609756097560976</v>
      </c>
      <c r="K42" s="23" t="s">
        <v>0</v>
      </c>
      <c r="L42" s="24" t="str">
        <f t="shared" si="3"/>
        <v>*</v>
      </c>
    </row>
    <row r="43" spans="1:12" ht="14.5" x14ac:dyDescent="0.35">
      <c r="A43" s="41">
        <v>90917</v>
      </c>
      <c r="B43" s="58" t="s">
        <v>1073</v>
      </c>
      <c r="C43" s="57" t="s">
        <v>1072</v>
      </c>
      <c r="D43" s="13" t="s">
        <v>0</v>
      </c>
      <c r="E43" s="14" t="str">
        <f t="shared" si="4"/>
        <v>*</v>
      </c>
      <c r="F43" s="14" t="s">
        <v>0</v>
      </c>
      <c r="G43" s="14" t="str">
        <f t="shared" si="5"/>
        <v>*</v>
      </c>
      <c r="H43" s="14" t="s">
        <v>0</v>
      </c>
      <c r="I43" s="14" t="str">
        <f t="shared" si="2"/>
        <v>*</v>
      </c>
      <c r="J43" s="14">
        <v>0.89156626506024095</v>
      </c>
      <c r="K43" s="23" t="s">
        <v>0</v>
      </c>
      <c r="L43" s="24" t="str">
        <f t="shared" si="3"/>
        <v>*</v>
      </c>
    </row>
    <row r="44" spans="1:12" ht="14.5" x14ac:dyDescent="0.35">
      <c r="A44" s="41">
        <v>92314</v>
      </c>
      <c r="B44" s="58" t="s">
        <v>1071</v>
      </c>
      <c r="C44" s="57" t="s">
        <v>1070</v>
      </c>
      <c r="D44" s="13" t="s">
        <v>0</v>
      </c>
      <c r="E44" s="14" t="str">
        <f t="shared" si="4"/>
        <v>*</v>
      </c>
      <c r="F44" s="14" t="s">
        <v>0</v>
      </c>
      <c r="G44" s="14" t="str">
        <f t="shared" si="5"/>
        <v>*</v>
      </c>
      <c r="H44" s="14" t="s">
        <v>0</v>
      </c>
      <c r="I44" s="14" t="str">
        <f t="shared" si="2"/>
        <v>*</v>
      </c>
      <c r="J44" s="14">
        <v>0.8214285714285714</v>
      </c>
      <c r="K44" s="23" t="s">
        <v>0</v>
      </c>
      <c r="L44" s="24" t="str">
        <f t="shared" si="3"/>
        <v>*</v>
      </c>
    </row>
    <row r="45" spans="1:12" ht="14.5" x14ac:dyDescent="0.35">
      <c r="A45" s="41">
        <v>91878</v>
      </c>
      <c r="B45" s="58" t="s">
        <v>1069</v>
      </c>
      <c r="C45" s="57" t="s">
        <v>1068</v>
      </c>
      <c r="D45" s="13" t="s">
        <v>0</v>
      </c>
      <c r="E45" s="14" t="str">
        <f t="shared" si="4"/>
        <v>*</v>
      </c>
      <c r="F45" s="14" t="s">
        <v>0</v>
      </c>
      <c r="G45" s="14" t="str">
        <f t="shared" si="5"/>
        <v>*</v>
      </c>
      <c r="H45" s="14" t="s">
        <v>0</v>
      </c>
      <c r="I45" s="14" t="str">
        <f t="shared" si="2"/>
        <v>*</v>
      </c>
      <c r="J45" s="14">
        <v>0.8571428571428571</v>
      </c>
      <c r="K45" s="23" t="s">
        <v>0</v>
      </c>
      <c r="L45" s="24" t="str">
        <f t="shared" si="3"/>
        <v>*</v>
      </c>
    </row>
    <row r="46" spans="1:12" ht="14.5" x14ac:dyDescent="0.35">
      <c r="A46" s="41">
        <v>92656</v>
      </c>
      <c r="B46" s="58" t="s">
        <v>1067</v>
      </c>
      <c r="C46" s="57" t="s">
        <v>1066</v>
      </c>
      <c r="D46" s="13" t="s">
        <v>1198</v>
      </c>
      <c r="E46" s="14" t="str">
        <f t="shared" si="4"/>
        <v>Met</v>
      </c>
      <c r="F46" s="14">
        <v>0.25</v>
      </c>
      <c r="G46" s="14" t="str">
        <f t="shared" si="5"/>
        <v>Met</v>
      </c>
      <c r="H46" s="14" t="s">
        <v>0</v>
      </c>
      <c r="I46" s="14" t="str">
        <f t="shared" si="2"/>
        <v>*</v>
      </c>
      <c r="J46" s="14">
        <v>0.77192982456140347</v>
      </c>
      <c r="K46" s="23">
        <v>52.192982456140349</v>
      </c>
      <c r="L46" s="24" t="str">
        <f t="shared" si="3"/>
        <v>Not Met</v>
      </c>
    </row>
    <row r="47" spans="1:12" ht="14.5" x14ac:dyDescent="0.35">
      <c r="A47" s="41">
        <v>91758</v>
      </c>
      <c r="B47" s="58" t="s">
        <v>1065</v>
      </c>
      <c r="C47" s="57" t="s">
        <v>1064</v>
      </c>
      <c r="D47" s="13" t="s">
        <v>1198</v>
      </c>
      <c r="E47" s="14" t="str">
        <f t="shared" si="4"/>
        <v>Met</v>
      </c>
      <c r="F47" s="14">
        <v>0.27272727272727271</v>
      </c>
      <c r="G47" s="14" t="str">
        <f t="shared" si="5"/>
        <v>Met</v>
      </c>
      <c r="H47" s="14" t="s">
        <v>0</v>
      </c>
      <c r="I47" s="14" t="str">
        <f t="shared" si="2"/>
        <v>*</v>
      </c>
      <c r="J47" s="14">
        <v>0.75652173913043474</v>
      </c>
      <c r="K47" s="23">
        <v>48.379446640316203</v>
      </c>
      <c r="L47" s="24" t="str">
        <f t="shared" si="3"/>
        <v>Not Met</v>
      </c>
    </row>
    <row r="48" spans="1:12" ht="14.5" x14ac:dyDescent="0.35">
      <c r="A48" s="41">
        <v>90857</v>
      </c>
      <c r="B48" s="58" t="s">
        <v>1063</v>
      </c>
      <c r="C48" s="57" t="s">
        <v>1062</v>
      </c>
      <c r="D48" s="13" t="s">
        <v>1198</v>
      </c>
      <c r="E48" s="14" t="str">
        <f t="shared" si="4"/>
        <v>Met</v>
      </c>
      <c r="F48" s="14">
        <v>0.4</v>
      </c>
      <c r="G48" s="14" t="str">
        <f t="shared" si="5"/>
        <v>Met</v>
      </c>
      <c r="H48" s="14" t="s">
        <v>0</v>
      </c>
      <c r="I48" s="14" t="str">
        <f t="shared" si="2"/>
        <v>*</v>
      </c>
      <c r="J48" s="14">
        <v>0.67630057803468213</v>
      </c>
      <c r="K48" s="23">
        <v>27.630057803468212</v>
      </c>
      <c r="L48" s="24" t="str">
        <f t="shared" si="3"/>
        <v>Not Met</v>
      </c>
    </row>
    <row r="49" spans="1:12" ht="14.5" x14ac:dyDescent="0.35">
      <c r="A49" s="41">
        <v>92704</v>
      </c>
      <c r="B49" s="58" t="s">
        <v>1061</v>
      </c>
      <c r="C49" s="57" t="s">
        <v>1060</v>
      </c>
      <c r="D49" s="13" t="s">
        <v>1198</v>
      </c>
      <c r="E49" s="14" t="str">
        <f t="shared" si="4"/>
        <v>Met</v>
      </c>
      <c r="F49" s="14">
        <v>0.5</v>
      </c>
      <c r="G49" s="14" t="str">
        <f t="shared" si="5"/>
        <v>Met</v>
      </c>
      <c r="H49" s="14" t="s">
        <v>0</v>
      </c>
      <c r="I49" s="14" t="str">
        <f t="shared" si="2"/>
        <v>*</v>
      </c>
      <c r="J49" s="14">
        <v>0.83950617283950613</v>
      </c>
      <c r="K49" s="23">
        <v>33.950617283950614</v>
      </c>
      <c r="L49" s="24" t="str">
        <f t="shared" si="3"/>
        <v>Not Met</v>
      </c>
    </row>
    <row r="50" spans="1:12" ht="14.5" x14ac:dyDescent="0.35">
      <c r="A50" s="41">
        <v>90915</v>
      </c>
      <c r="B50" s="58" t="s">
        <v>1059</v>
      </c>
      <c r="C50" s="57" t="s">
        <v>1058</v>
      </c>
      <c r="D50" s="13" t="s">
        <v>0</v>
      </c>
      <c r="E50" s="14" t="str">
        <f t="shared" si="4"/>
        <v>*</v>
      </c>
      <c r="F50" s="14" t="s">
        <v>0</v>
      </c>
      <c r="G50" s="14" t="str">
        <f t="shared" si="5"/>
        <v>*</v>
      </c>
      <c r="H50" s="14" t="s">
        <v>0</v>
      </c>
      <c r="I50" s="14" t="str">
        <f t="shared" si="2"/>
        <v>*</v>
      </c>
      <c r="J50" s="14">
        <v>0.85897435897435892</v>
      </c>
      <c r="K50" s="23" t="s">
        <v>0</v>
      </c>
      <c r="L50" s="24" t="str">
        <f t="shared" si="3"/>
        <v>*</v>
      </c>
    </row>
    <row r="51" spans="1:12" ht="14.5" x14ac:dyDescent="0.35">
      <c r="A51" s="41">
        <v>90916</v>
      </c>
      <c r="B51" s="58" t="s">
        <v>1057</v>
      </c>
      <c r="C51" s="57" t="s">
        <v>1056</v>
      </c>
      <c r="D51" s="13" t="s">
        <v>1198</v>
      </c>
      <c r="E51" s="14" t="str">
        <f t="shared" si="4"/>
        <v>Met</v>
      </c>
      <c r="F51" s="14">
        <v>0.375</v>
      </c>
      <c r="G51" s="14" t="str">
        <f t="shared" si="5"/>
        <v>Met</v>
      </c>
      <c r="H51" s="14" t="s">
        <v>0</v>
      </c>
      <c r="I51" s="14" t="str">
        <f t="shared" si="2"/>
        <v>*</v>
      </c>
      <c r="J51" s="14">
        <v>0.75213675213675213</v>
      </c>
      <c r="K51" s="23">
        <v>37.713675213675216</v>
      </c>
      <c r="L51" s="24" t="str">
        <f t="shared" si="3"/>
        <v>Not Met</v>
      </c>
    </row>
    <row r="52" spans="1:12" ht="14.5" x14ac:dyDescent="0.35">
      <c r="A52" s="41">
        <v>89486</v>
      </c>
      <c r="B52" s="58" t="s">
        <v>1055</v>
      </c>
      <c r="C52" s="57" t="s">
        <v>1054</v>
      </c>
      <c r="D52" s="13" t="s">
        <v>0</v>
      </c>
      <c r="E52" s="14" t="str">
        <f t="shared" si="4"/>
        <v>*</v>
      </c>
      <c r="F52" s="14" t="s">
        <v>0</v>
      </c>
      <c r="G52" s="14" t="str">
        <f t="shared" si="5"/>
        <v>*</v>
      </c>
      <c r="H52" s="14" t="s">
        <v>0</v>
      </c>
      <c r="I52" s="14" t="str">
        <f t="shared" si="2"/>
        <v>*</v>
      </c>
      <c r="J52" s="14" t="s">
        <v>0</v>
      </c>
      <c r="K52" s="23" t="s">
        <v>0</v>
      </c>
      <c r="L52" s="24" t="str">
        <f t="shared" si="3"/>
        <v>*</v>
      </c>
    </row>
    <row r="53" spans="1:12" ht="14.5" x14ac:dyDescent="0.35">
      <c r="A53" s="41">
        <v>134379</v>
      </c>
      <c r="B53" s="58" t="s">
        <v>1053</v>
      </c>
      <c r="C53" s="57" t="s">
        <v>1052</v>
      </c>
      <c r="D53" s="13" t="s">
        <v>0</v>
      </c>
      <c r="E53" s="14" t="str">
        <f t="shared" si="4"/>
        <v>*</v>
      </c>
      <c r="F53" s="14" t="s">
        <v>0</v>
      </c>
      <c r="G53" s="14" t="str">
        <f t="shared" si="5"/>
        <v>*</v>
      </c>
      <c r="H53" s="14" t="s">
        <v>0</v>
      </c>
      <c r="I53" s="14" t="str">
        <f t="shared" si="2"/>
        <v>*</v>
      </c>
      <c r="J53" s="14" t="s">
        <v>0</v>
      </c>
      <c r="K53" s="23" t="s">
        <v>0</v>
      </c>
      <c r="L53" s="24" t="str">
        <f t="shared" si="3"/>
        <v>*</v>
      </c>
    </row>
    <row r="54" spans="1:12" ht="14.5" x14ac:dyDescent="0.35">
      <c r="A54" s="41">
        <v>4331</v>
      </c>
      <c r="B54" s="58" t="s">
        <v>1051</v>
      </c>
      <c r="C54" s="57" t="s">
        <v>1046</v>
      </c>
      <c r="D54" s="13" t="s">
        <v>0</v>
      </c>
      <c r="E54" s="14" t="str">
        <f t="shared" si="4"/>
        <v>*</v>
      </c>
      <c r="F54" s="14" t="s">
        <v>0</v>
      </c>
      <c r="G54" s="14" t="str">
        <f t="shared" si="5"/>
        <v>*</v>
      </c>
      <c r="H54" s="14" t="s">
        <v>0</v>
      </c>
      <c r="I54" s="14" t="str">
        <f t="shared" si="2"/>
        <v>*</v>
      </c>
      <c r="J54" s="14" t="s">
        <v>0</v>
      </c>
      <c r="K54" s="23" t="s">
        <v>0</v>
      </c>
      <c r="L54" s="24" t="str">
        <f t="shared" si="3"/>
        <v>*</v>
      </c>
    </row>
    <row r="55" spans="1:12" ht="14.5" x14ac:dyDescent="0.35">
      <c r="A55" s="41">
        <v>85816</v>
      </c>
      <c r="B55" s="58" t="s">
        <v>1050</v>
      </c>
      <c r="C55" s="57" t="s">
        <v>1046</v>
      </c>
      <c r="D55" s="13" t="s">
        <v>0</v>
      </c>
      <c r="E55" s="14" t="str">
        <f t="shared" si="4"/>
        <v>*</v>
      </c>
      <c r="F55" s="14" t="s">
        <v>0</v>
      </c>
      <c r="G55" s="14" t="str">
        <f t="shared" si="5"/>
        <v>*</v>
      </c>
      <c r="H55" s="14" t="s">
        <v>0</v>
      </c>
      <c r="I55" s="14" t="str">
        <f t="shared" si="2"/>
        <v>*</v>
      </c>
      <c r="J55" s="14" t="s">
        <v>0</v>
      </c>
      <c r="K55" s="23" t="s">
        <v>0</v>
      </c>
      <c r="L55" s="24" t="str">
        <f t="shared" si="3"/>
        <v>*</v>
      </c>
    </row>
    <row r="56" spans="1:12" ht="14.5" x14ac:dyDescent="0.35">
      <c r="A56" s="41">
        <v>87403</v>
      </c>
      <c r="B56" s="58" t="s">
        <v>1049</v>
      </c>
      <c r="C56" s="57" t="s">
        <v>1046</v>
      </c>
      <c r="D56" s="13" t="s">
        <v>0</v>
      </c>
      <c r="E56" s="14" t="str">
        <f t="shared" si="4"/>
        <v>*</v>
      </c>
      <c r="F56" s="14" t="s">
        <v>0</v>
      </c>
      <c r="G56" s="14" t="str">
        <f t="shared" si="5"/>
        <v>*</v>
      </c>
      <c r="H56" s="14" t="s">
        <v>0</v>
      </c>
      <c r="I56" s="14" t="str">
        <f t="shared" si="2"/>
        <v>*</v>
      </c>
      <c r="J56" s="14" t="s">
        <v>0</v>
      </c>
      <c r="K56" s="23" t="s">
        <v>0</v>
      </c>
      <c r="L56" s="24" t="str">
        <f t="shared" si="3"/>
        <v>*</v>
      </c>
    </row>
    <row r="57" spans="1:12" ht="14.5" x14ac:dyDescent="0.35">
      <c r="A57" s="41">
        <v>90779</v>
      </c>
      <c r="B57" s="58" t="s">
        <v>1048</v>
      </c>
      <c r="C57" s="57" t="s">
        <v>1046</v>
      </c>
      <c r="D57" s="13" t="s">
        <v>0</v>
      </c>
      <c r="E57" s="14" t="str">
        <f t="shared" si="4"/>
        <v>*</v>
      </c>
      <c r="F57" s="14" t="s">
        <v>0</v>
      </c>
      <c r="G57" s="14" t="str">
        <f t="shared" si="5"/>
        <v>*</v>
      </c>
      <c r="H57" s="14" t="s">
        <v>0</v>
      </c>
      <c r="I57" s="14" t="str">
        <f t="shared" si="2"/>
        <v>*</v>
      </c>
      <c r="J57" s="14" t="s">
        <v>0</v>
      </c>
      <c r="K57" s="23" t="s">
        <v>0</v>
      </c>
      <c r="L57" s="24" t="str">
        <f t="shared" si="3"/>
        <v>*</v>
      </c>
    </row>
    <row r="58" spans="1:12" ht="14.5" x14ac:dyDescent="0.35">
      <c r="A58" s="41">
        <v>91131</v>
      </c>
      <c r="B58" s="58" t="s">
        <v>1047</v>
      </c>
      <c r="C58" s="57" t="s">
        <v>1046</v>
      </c>
      <c r="D58" s="13" t="s">
        <v>0</v>
      </c>
      <c r="E58" s="14" t="str">
        <f t="shared" si="4"/>
        <v>*</v>
      </c>
      <c r="F58" s="14" t="s">
        <v>0</v>
      </c>
      <c r="G58" s="14" t="str">
        <f t="shared" si="5"/>
        <v>*</v>
      </c>
      <c r="H58" s="14" t="s">
        <v>0</v>
      </c>
      <c r="I58" s="14" t="str">
        <f t="shared" si="2"/>
        <v>*</v>
      </c>
      <c r="J58" s="14" t="s">
        <v>0</v>
      </c>
      <c r="K58" s="23" t="s">
        <v>0</v>
      </c>
      <c r="L58" s="24" t="str">
        <f t="shared" si="3"/>
        <v>*</v>
      </c>
    </row>
    <row r="59" spans="1:12" ht="14.5" x14ac:dyDescent="0.35">
      <c r="A59" s="41">
        <v>91958</v>
      </c>
      <c r="B59" s="58" t="s">
        <v>1045</v>
      </c>
      <c r="C59" s="57" t="s">
        <v>1044</v>
      </c>
      <c r="D59" s="13">
        <v>0.70270270270270274</v>
      </c>
      <c r="E59" s="14" t="str">
        <f t="shared" si="4"/>
        <v>Not Met</v>
      </c>
      <c r="F59" s="14" t="s">
        <v>1197</v>
      </c>
      <c r="G59" s="14" t="s">
        <v>4</v>
      </c>
      <c r="H59" s="14">
        <v>0.18181818181818182</v>
      </c>
      <c r="I59" s="14" t="str">
        <f t="shared" si="2"/>
        <v>Not Met</v>
      </c>
      <c r="J59" s="14" t="s">
        <v>1197</v>
      </c>
      <c r="K59" s="23">
        <v>0</v>
      </c>
      <c r="L59" s="24" t="str">
        <f t="shared" si="3"/>
        <v>Met</v>
      </c>
    </row>
    <row r="60" spans="1:12" ht="14.5" x14ac:dyDescent="0.35">
      <c r="A60" s="41">
        <v>79947</v>
      </c>
      <c r="B60" s="58" t="s">
        <v>1043</v>
      </c>
      <c r="C60" s="57" t="s">
        <v>1042</v>
      </c>
      <c r="D60" s="13" t="s">
        <v>1198</v>
      </c>
      <c r="E60" s="14" t="str">
        <f t="shared" si="4"/>
        <v>Met</v>
      </c>
      <c r="F60" s="14" t="s">
        <v>1197</v>
      </c>
      <c r="G60" s="14" t="s">
        <v>4</v>
      </c>
      <c r="H60" s="14" t="s">
        <v>0</v>
      </c>
      <c r="I60" s="14" t="str">
        <f t="shared" si="2"/>
        <v>*</v>
      </c>
      <c r="J60" s="14">
        <v>0.20353982300884957</v>
      </c>
      <c r="K60" s="23">
        <v>20.353982300884958</v>
      </c>
      <c r="L60" s="24" t="str">
        <f t="shared" si="3"/>
        <v>Met</v>
      </c>
    </row>
    <row r="61" spans="1:12" ht="14.5" x14ac:dyDescent="0.35">
      <c r="A61" s="41">
        <v>87407</v>
      </c>
      <c r="B61" s="58" t="s">
        <v>1041</v>
      </c>
      <c r="C61" s="57" t="s">
        <v>1040</v>
      </c>
      <c r="D61" s="13">
        <v>0.42857142857142855</v>
      </c>
      <c r="E61" s="14" t="str">
        <f t="shared" si="4"/>
        <v>Not Met</v>
      </c>
      <c r="F61" s="14">
        <v>9.0909090909090912E-2</v>
      </c>
      <c r="G61" s="14" t="str">
        <f t="shared" ref="G61:G92" si="6">IF(F61="*","*",IF(F61&gt;=13.62%,"Met","Not Met"))</f>
        <v>Not Met</v>
      </c>
      <c r="H61" s="14" t="s">
        <v>0</v>
      </c>
      <c r="I61" s="14" t="str">
        <f t="shared" si="2"/>
        <v>*</v>
      </c>
      <c r="J61" s="14">
        <v>0.34920634920634919</v>
      </c>
      <c r="K61" s="23">
        <v>25.829725829725824</v>
      </c>
      <c r="L61" s="24" t="str">
        <f t="shared" si="3"/>
        <v>Not Met</v>
      </c>
    </row>
    <row r="62" spans="1:12" ht="14.5" x14ac:dyDescent="0.35">
      <c r="A62" s="41">
        <v>8336</v>
      </c>
      <c r="B62" s="58" t="s">
        <v>1039</v>
      </c>
      <c r="C62" s="57" t="s">
        <v>1038</v>
      </c>
      <c r="D62" s="13" t="s">
        <v>0</v>
      </c>
      <c r="E62" s="14" t="str">
        <f t="shared" si="4"/>
        <v>*</v>
      </c>
      <c r="F62" s="14" t="s">
        <v>0</v>
      </c>
      <c r="G62" s="14" t="str">
        <f t="shared" si="6"/>
        <v>*</v>
      </c>
      <c r="H62" s="14" t="s">
        <v>0</v>
      </c>
      <c r="I62" s="14" t="str">
        <f t="shared" si="2"/>
        <v>*</v>
      </c>
      <c r="J62" s="14" t="s">
        <v>0</v>
      </c>
      <c r="K62" s="23" t="s">
        <v>0</v>
      </c>
      <c r="L62" s="24" t="str">
        <f t="shared" si="3"/>
        <v>*</v>
      </c>
    </row>
    <row r="63" spans="1:12" ht="14.5" x14ac:dyDescent="0.35">
      <c r="A63" s="41">
        <v>8326</v>
      </c>
      <c r="B63" s="58" t="s">
        <v>1037</v>
      </c>
      <c r="C63" s="57" t="s">
        <v>1036</v>
      </c>
      <c r="D63" s="13" t="s">
        <v>0</v>
      </c>
      <c r="E63" s="14" t="str">
        <f t="shared" si="4"/>
        <v>*</v>
      </c>
      <c r="F63" s="14" t="s">
        <v>0</v>
      </c>
      <c r="G63" s="14" t="str">
        <f t="shared" si="6"/>
        <v>*</v>
      </c>
      <c r="H63" s="14" t="s">
        <v>0</v>
      </c>
      <c r="I63" s="14" t="str">
        <f t="shared" si="2"/>
        <v>*</v>
      </c>
      <c r="J63" s="14" t="s">
        <v>0</v>
      </c>
      <c r="K63" s="23" t="s">
        <v>0</v>
      </c>
      <c r="L63" s="24" t="str">
        <f t="shared" si="3"/>
        <v>*</v>
      </c>
    </row>
    <row r="64" spans="1:12" ht="14.5" x14ac:dyDescent="0.35">
      <c r="A64" s="41">
        <v>90758</v>
      </c>
      <c r="B64" s="58" t="s">
        <v>1035</v>
      </c>
      <c r="C64" s="57" t="s">
        <v>1034</v>
      </c>
      <c r="D64" s="13">
        <v>0.25</v>
      </c>
      <c r="E64" s="14" t="str">
        <f t="shared" si="4"/>
        <v>Not Met</v>
      </c>
      <c r="F64" s="14" t="s">
        <v>0</v>
      </c>
      <c r="G64" s="14" t="str">
        <f t="shared" si="6"/>
        <v>*</v>
      </c>
      <c r="H64" s="14" t="s">
        <v>0</v>
      </c>
      <c r="I64" s="14" t="str">
        <f t="shared" si="2"/>
        <v>*</v>
      </c>
      <c r="J64" s="14" t="s">
        <v>1197</v>
      </c>
      <c r="K64" s="23" t="s">
        <v>0</v>
      </c>
      <c r="L64" s="24" t="str">
        <f t="shared" si="3"/>
        <v>*</v>
      </c>
    </row>
    <row r="65" spans="1:12" ht="14.5" x14ac:dyDescent="0.35">
      <c r="A65" s="41">
        <v>92566</v>
      </c>
      <c r="B65" s="58" t="s">
        <v>1033</v>
      </c>
      <c r="C65" s="57" t="s">
        <v>1032</v>
      </c>
      <c r="D65" s="13" t="s">
        <v>0</v>
      </c>
      <c r="E65" s="14" t="str">
        <f t="shared" si="4"/>
        <v>*</v>
      </c>
      <c r="F65" s="14" t="s">
        <v>0</v>
      </c>
      <c r="G65" s="14" t="str">
        <f t="shared" si="6"/>
        <v>*</v>
      </c>
      <c r="H65" s="14" t="s">
        <v>0</v>
      </c>
      <c r="I65" s="14" t="str">
        <f t="shared" si="2"/>
        <v>*</v>
      </c>
      <c r="J65" s="14">
        <v>0.57894736842105265</v>
      </c>
      <c r="K65" s="23" t="s">
        <v>0</v>
      </c>
      <c r="L65" s="24" t="str">
        <f t="shared" si="3"/>
        <v>*</v>
      </c>
    </row>
    <row r="66" spans="1:12" ht="14.5" x14ac:dyDescent="0.35">
      <c r="A66" s="41">
        <v>4345</v>
      </c>
      <c r="B66" s="58" t="s">
        <v>1031</v>
      </c>
      <c r="C66" s="57" t="s">
        <v>1030</v>
      </c>
      <c r="D66" s="13" t="s">
        <v>0</v>
      </c>
      <c r="E66" s="14" t="str">
        <f t="shared" si="4"/>
        <v>*</v>
      </c>
      <c r="F66" s="14" t="s">
        <v>0</v>
      </c>
      <c r="G66" s="14" t="str">
        <f t="shared" si="6"/>
        <v>*</v>
      </c>
      <c r="H66" s="14" t="s">
        <v>0</v>
      </c>
      <c r="I66" s="14" t="str">
        <f t="shared" si="2"/>
        <v>*</v>
      </c>
      <c r="J66" s="14" t="s">
        <v>0</v>
      </c>
      <c r="K66" s="23" t="s">
        <v>0</v>
      </c>
      <c r="L66" s="24" t="str">
        <f t="shared" si="3"/>
        <v>*</v>
      </c>
    </row>
    <row r="67" spans="1:12" ht="14.5" x14ac:dyDescent="0.35">
      <c r="A67" s="41">
        <v>6393</v>
      </c>
      <c r="B67" s="58" t="s">
        <v>1029</v>
      </c>
      <c r="C67" s="57" t="s">
        <v>1028</v>
      </c>
      <c r="D67" s="13">
        <v>0.95238095238095233</v>
      </c>
      <c r="E67" s="14" t="str">
        <f t="shared" ref="E67:E98" si="7">IF(D67="*","*",IF(D67&gt;=95%,"Met","Not Met"))</f>
        <v>Met</v>
      </c>
      <c r="F67" s="14">
        <v>6.25E-2</v>
      </c>
      <c r="G67" s="14" t="str">
        <f t="shared" si="6"/>
        <v>Not Met</v>
      </c>
      <c r="H67" s="14" t="s">
        <v>0</v>
      </c>
      <c r="I67" s="14" t="str">
        <f t="shared" ref="I67:I130" si="8">IF(H67="*","*",IF(H67&gt;=48.2%,"Met","Not Met"))</f>
        <v>*</v>
      </c>
      <c r="J67" s="14">
        <v>6.25E-2</v>
      </c>
      <c r="K67" s="23">
        <v>0</v>
      </c>
      <c r="L67" s="24" t="str">
        <f t="shared" ref="L67:L130" si="9">IF(K67="*","*",IF(K67&lt;=21.5,"Met","Not Met"))</f>
        <v>Met</v>
      </c>
    </row>
    <row r="68" spans="1:12" ht="14.5" x14ac:dyDescent="0.35">
      <c r="A68" s="41">
        <v>4274</v>
      </c>
      <c r="B68" s="58" t="s">
        <v>1027</v>
      </c>
      <c r="C68" s="57" t="s">
        <v>1026</v>
      </c>
      <c r="D68" s="13" t="s">
        <v>0</v>
      </c>
      <c r="E68" s="14" t="str">
        <f t="shared" si="7"/>
        <v>*</v>
      </c>
      <c r="F68" s="14" t="s">
        <v>0</v>
      </c>
      <c r="G68" s="14" t="str">
        <f t="shared" si="6"/>
        <v>*</v>
      </c>
      <c r="H68" s="14" t="s">
        <v>0</v>
      </c>
      <c r="I68" s="14" t="str">
        <f t="shared" si="8"/>
        <v>*</v>
      </c>
      <c r="J68" s="14">
        <v>0.38461538461538464</v>
      </c>
      <c r="K68" s="23" t="s">
        <v>0</v>
      </c>
      <c r="L68" s="24" t="str">
        <f t="shared" si="9"/>
        <v>*</v>
      </c>
    </row>
    <row r="69" spans="1:12" ht="14.5" x14ac:dyDescent="0.35">
      <c r="A69" s="41">
        <v>4187</v>
      </c>
      <c r="B69" s="58" t="s">
        <v>1025</v>
      </c>
      <c r="C69" s="57" t="s">
        <v>1024</v>
      </c>
      <c r="D69" s="13" t="s">
        <v>0</v>
      </c>
      <c r="E69" s="14" t="str">
        <f t="shared" si="7"/>
        <v>*</v>
      </c>
      <c r="F69" s="14" t="s">
        <v>0</v>
      </c>
      <c r="G69" s="14" t="str">
        <f t="shared" si="6"/>
        <v>*</v>
      </c>
      <c r="H69" s="14" t="s">
        <v>0</v>
      </c>
      <c r="I69" s="14" t="str">
        <f t="shared" si="8"/>
        <v>*</v>
      </c>
      <c r="J69" s="14" t="s">
        <v>0</v>
      </c>
      <c r="K69" s="23" t="s">
        <v>0</v>
      </c>
      <c r="L69" s="24" t="str">
        <f t="shared" si="9"/>
        <v>*</v>
      </c>
    </row>
    <row r="70" spans="1:12" ht="14.5" x14ac:dyDescent="0.35">
      <c r="A70" s="41">
        <v>4471</v>
      </c>
      <c r="B70" s="58" t="s">
        <v>1023</v>
      </c>
      <c r="C70" s="57" t="s">
        <v>1022</v>
      </c>
      <c r="D70" s="13" t="s">
        <v>0</v>
      </c>
      <c r="E70" s="14" t="str">
        <f t="shared" si="7"/>
        <v>*</v>
      </c>
      <c r="F70" s="14" t="s">
        <v>0</v>
      </c>
      <c r="G70" s="14" t="str">
        <f t="shared" si="6"/>
        <v>*</v>
      </c>
      <c r="H70" s="14" t="s">
        <v>0</v>
      </c>
      <c r="I70" s="14" t="str">
        <f t="shared" si="8"/>
        <v>*</v>
      </c>
      <c r="J70" s="14">
        <v>0.4</v>
      </c>
      <c r="K70" s="23" t="s">
        <v>0</v>
      </c>
      <c r="L70" s="24" t="str">
        <f t="shared" si="9"/>
        <v>*</v>
      </c>
    </row>
    <row r="71" spans="1:12" ht="14.5" x14ac:dyDescent="0.35">
      <c r="A71" s="41">
        <v>91307</v>
      </c>
      <c r="B71" s="58" t="s">
        <v>1017</v>
      </c>
      <c r="C71" s="57" t="s">
        <v>1014</v>
      </c>
      <c r="D71" s="13" t="s">
        <v>1198</v>
      </c>
      <c r="E71" s="14" t="str">
        <f t="shared" si="7"/>
        <v>Met</v>
      </c>
      <c r="F71" s="14">
        <v>0.33333333333333331</v>
      </c>
      <c r="G71" s="14" t="str">
        <f t="shared" si="6"/>
        <v>Met</v>
      </c>
      <c r="H71" s="14" t="s">
        <v>0</v>
      </c>
      <c r="I71" s="14" t="str">
        <f t="shared" si="8"/>
        <v>*</v>
      </c>
      <c r="J71" s="14">
        <v>0.47663551401869159</v>
      </c>
      <c r="K71" s="23">
        <v>14.330218068535828</v>
      </c>
      <c r="L71" s="24" t="str">
        <f t="shared" si="9"/>
        <v>Met</v>
      </c>
    </row>
    <row r="72" spans="1:12" ht="14.5" x14ac:dyDescent="0.35">
      <c r="A72" s="41">
        <v>89949</v>
      </c>
      <c r="B72" s="58" t="s">
        <v>1020</v>
      </c>
      <c r="C72" s="57" t="s">
        <v>1014</v>
      </c>
      <c r="D72" s="13" t="s">
        <v>0</v>
      </c>
      <c r="E72" s="14" t="str">
        <f t="shared" si="7"/>
        <v>*</v>
      </c>
      <c r="F72" s="14" t="s">
        <v>0</v>
      </c>
      <c r="G72" s="14" t="str">
        <f t="shared" si="6"/>
        <v>*</v>
      </c>
      <c r="H72" s="14" t="s">
        <v>0</v>
      </c>
      <c r="I72" s="14" t="str">
        <f t="shared" si="8"/>
        <v>*</v>
      </c>
      <c r="J72" s="14">
        <v>7.3684210526315783E-2</v>
      </c>
      <c r="K72" s="23" t="s">
        <v>0</v>
      </c>
      <c r="L72" s="24" t="str">
        <f t="shared" si="9"/>
        <v>*</v>
      </c>
    </row>
    <row r="73" spans="1:12" ht="14.5" x14ac:dyDescent="0.35">
      <c r="A73" s="41">
        <v>90273</v>
      </c>
      <c r="B73" s="58" t="s">
        <v>1019</v>
      </c>
      <c r="C73" s="57" t="s">
        <v>1014</v>
      </c>
      <c r="D73" s="13" t="s">
        <v>0</v>
      </c>
      <c r="E73" s="14" t="str">
        <f t="shared" si="7"/>
        <v>*</v>
      </c>
      <c r="F73" s="14" t="s">
        <v>0</v>
      </c>
      <c r="G73" s="14" t="str">
        <f t="shared" si="6"/>
        <v>*</v>
      </c>
      <c r="H73" s="14" t="s">
        <v>0</v>
      </c>
      <c r="I73" s="14" t="str">
        <f t="shared" si="8"/>
        <v>*</v>
      </c>
      <c r="J73" s="14">
        <v>0.14814814814814814</v>
      </c>
      <c r="K73" s="23" t="s">
        <v>0</v>
      </c>
      <c r="L73" s="24" t="str">
        <f t="shared" si="9"/>
        <v>*</v>
      </c>
    </row>
    <row r="74" spans="1:12" ht="14.5" x14ac:dyDescent="0.35">
      <c r="A74" s="41">
        <v>91303</v>
      </c>
      <c r="B74" s="58" t="s">
        <v>1021</v>
      </c>
      <c r="C74" s="57" t="s">
        <v>1014</v>
      </c>
      <c r="D74" s="13" t="s">
        <v>0</v>
      </c>
      <c r="E74" s="14" t="str">
        <f t="shared" si="7"/>
        <v>*</v>
      </c>
      <c r="F74" s="14" t="s">
        <v>0</v>
      </c>
      <c r="G74" s="14" t="str">
        <f t="shared" si="6"/>
        <v>*</v>
      </c>
      <c r="H74" s="14" t="s">
        <v>0</v>
      </c>
      <c r="I74" s="14" t="str">
        <f t="shared" si="8"/>
        <v>*</v>
      </c>
      <c r="J74" s="14" t="s">
        <v>0</v>
      </c>
      <c r="K74" s="23" t="s">
        <v>0</v>
      </c>
      <c r="L74" s="24" t="str">
        <f t="shared" si="9"/>
        <v>*</v>
      </c>
    </row>
    <row r="75" spans="1:12" ht="14.5" x14ac:dyDescent="0.35">
      <c r="A75" s="41">
        <v>91305</v>
      </c>
      <c r="B75" s="58" t="s">
        <v>1018</v>
      </c>
      <c r="C75" s="57" t="s">
        <v>1014</v>
      </c>
      <c r="D75" s="13" t="s">
        <v>0</v>
      </c>
      <c r="E75" s="14" t="str">
        <f t="shared" si="7"/>
        <v>*</v>
      </c>
      <c r="F75" s="14" t="s">
        <v>0</v>
      </c>
      <c r="G75" s="14" t="str">
        <f t="shared" si="6"/>
        <v>*</v>
      </c>
      <c r="H75" s="14" t="s">
        <v>0</v>
      </c>
      <c r="I75" s="14" t="str">
        <f t="shared" si="8"/>
        <v>*</v>
      </c>
      <c r="J75" s="14" t="s">
        <v>0</v>
      </c>
      <c r="K75" s="23" t="s">
        <v>0</v>
      </c>
      <c r="L75" s="24" t="str">
        <f t="shared" si="9"/>
        <v>*</v>
      </c>
    </row>
    <row r="76" spans="1:12" ht="14.5" x14ac:dyDescent="0.35">
      <c r="A76" s="41">
        <v>92325</v>
      </c>
      <c r="B76" s="58" t="s">
        <v>1016</v>
      </c>
      <c r="C76" s="57" t="s">
        <v>1014</v>
      </c>
      <c r="D76" s="13" t="s">
        <v>0</v>
      </c>
      <c r="E76" s="14" t="str">
        <f t="shared" si="7"/>
        <v>*</v>
      </c>
      <c r="F76" s="14" t="s">
        <v>0</v>
      </c>
      <c r="G76" s="14" t="str">
        <f t="shared" si="6"/>
        <v>*</v>
      </c>
      <c r="H76" s="14" t="s">
        <v>0</v>
      </c>
      <c r="I76" s="14" t="str">
        <f t="shared" si="8"/>
        <v>*</v>
      </c>
      <c r="J76" s="14" t="s">
        <v>0</v>
      </c>
      <c r="K76" s="23" t="s">
        <v>0</v>
      </c>
      <c r="L76" s="24" t="str">
        <f t="shared" si="9"/>
        <v>*</v>
      </c>
    </row>
    <row r="77" spans="1:12" ht="14.5" x14ac:dyDescent="0.35">
      <c r="A77" s="41">
        <v>346763</v>
      </c>
      <c r="B77" s="58" t="s">
        <v>1015</v>
      </c>
      <c r="C77" s="57" t="s">
        <v>1014</v>
      </c>
      <c r="D77" s="13" t="s">
        <v>0</v>
      </c>
      <c r="E77" s="14" t="str">
        <f t="shared" si="7"/>
        <v>*</v>
      </c>
      <c r="F77" s="14" t="s">
        <v>0</v>
      </c>
      <c r="G77" s="14" t="str">
        <f t="shared" si="6"/>
        <v>*</v>
      </c>
      <c r="H77" s="14" t="s">
        <v>0</v>
      </c>
      <c r="I77" s="14" t="str">
        <f t="shared" si="8"/>
        <v>*</v>
      </c>
      <c r="J77" s="14" t="s">
        <v>0</v>
      </c>
      <c r="K77" s="23" t="s">
        <v>0</v>
      </c>
      <c r="L77" s="24" t="str">
        <f t="shared" si="9"/>
        <v>*</v>
      </c>
    </row>
    <row r="78" spans="1:12" ht="14.5" x14ac:dyDescent="0.35">
      <c r="A78" s="41">
        <v>92987</v>
      </c>
      <c r="B78" s="58" t="s">
        <v>1013</v>
      </c>
      <c r="C78" s="57" t="s">
        <v>1012</v>
      </c>
      <c r="D78" s="13" t="s">
        <v>0</v>
      </c>
      <c r="E78" s="14" t="str">
        <f t="shared" si="7"/>
        <v>*</v>
      </c>
      <c r="F78" s="14" t="s">
        <v>0</v>
      </c>
      <c r="G78" s="14" t="str">
        <f t="shared" si="6"/>
        <v>*</v>
      </c>
      <c r="H78" s="14" t="s">
        <v>0</v>
      </c>
      <c r="I78" s="14" t="str">
        <f t="shared" si="8"/>
        <v>*</v>
      </c>
      <c r="J78" s="14" t="s">
        <v>0</v>
      </c>
      <c r="K78" s="23" t="s">
        <v>0</v>
      </c>
      <c r="L78" s="24" t="str">
        <f t="shared" si="9"/>
        <v>*</v>
      </c>
    </row>
    <row r="79" spans="1:12" ht="14.5" x14ac:dyDescent="0.35">
      <c r="A79" s="41">
        <v>522074</v>
      </c>
      <c r="B79" s="58" t="s">
        <v>1011</v>
      </c>
      <c r="C79" s="57" t="s">
        <v>1010</v>
      </c>
      <c r="D79" s="13" t="s">
        <v>0</v>
      </c>
      <c r="E79" s="14" t="str">
        <f t="shared" si="7"/>
        <v>*</v>
      </c>
      <c r="F79" s="14" t="s">
        <v>0</v>
      </c>
      <c r="G79" s="14" t="str">
        <f t="shared" si="6"/>
        <v>*</v>
      </c>
      <c r="H79" s="14" t="s">
        <v>0</v>
      </c>
      <c r="I79" s="14" t="str">
        <f t="shared" si="8"/>
        <v>*</v>
      </c>
      <c r="J79" s="14">
        <v>0.53968253968253965</v>
      </c>
      <c r="K79" s="23" t="s">
        <v>0</v>
      </c>
      <c r="L79" s="24" t="str">
        <f t="shared" si="9"/>
        <v>*</v>
      </c>
    </row>
    <row r="80" spans="1:12" ht="14.5" x14ac:dyDescent="0.35">
      <c r="A80" s="41">
        <v>4272</v>
      </c>
      <c r="B80" s="58" t="s">
        <v>1009</v>
      </c>
      <c r="C80" s="57" t="s">
        <v>1008</v>
      </c>
      <c r="D80" s="13">
        <v>0.89898989898989901</v>
      </c>
      <c r="E80" s="14" t="str">
        <f t="shared" si="7"/>
        <v>Not Met</v>
      </c>
      <c r="F80" s="14">
        <v>7.1428571428571425E-2</v>
      </c>
      <c r="G80" s="14" t="str">
        <f t="shared" si="6"/>
        <v>Not Met</v>
      </c>
      <c r="H80" s="14" t="s">
        <v>0</v>
      </c>
      <c r="I80" s="14" t="str">
        <f t="shared" si="8"/>
        <v>*</v>
      </c>
      <c r="J80" s="14">
        <v>0.25776965265082269</v>
      </c>
      <c r="K80" s="23">
        <v>18.634108122225125</v>
      </c>
      <c r="L80" s="24" t="str">
        <f t="shared" si="9"/>
        <v>Met</v>
      </c>
    </row>
    <row r="81" spans="1:12" ht="14.5" x14ac:dyDescent="0.35">
      <c r="A81" s="41">
        <v>89869</v>
      </c>
      <c r="B81" s="58" t="s">
        <v>1007</v>
      </c>
      <c r="C81" s="57" t="s">
        <v>1006</v>
      </c>
      <c r="D81" s="13" t="s">
        <v>0</v>
      </c>
      <c r="E81" s="14" t="str">
        <f t="shared" si="7"/>
        <v>*</v>
      </c>
      <c r="F81" s="14" t="s">
        <v>0</v>
      </c>
      <c r="G81" s="14" t="str">
        <f t="shared" si="6"/>
        <v>*</v>
      </c>
      <c r="H81" s="14" t="s">
        <v>0</v>
      </c>
      <c r="I81" s="14" t="str">
        <f t="shared" si="8"/>
        <v>*</v>
      </c>
      <c r="J81" s="14" t="s">
        <v>0</v>
      </c>
      <c r="K81" s="23" t="s">
        <v>0</v>
      </c>
      <c r="L81" s="24" t="str">
        <f t="shared" si="9"/>
        <v>*</v>
      </c>
    </row>
    <row r="82" spans="1:12" ht="14.5" x14ac:dyDescent="0.35">
      <c r="A82" s="41">
        <v>4508</v>
      </c>
      <c r="B82" s="58" t="s">
        <v>1005</v>
      </c>
      <c r="C82" s="57" t="s">
        <v>1004</v>
      </c>
      <c r="D82" s="13" t="s">
        <v>0</v>
      </c>
      <c r="E82" s="14" t="str">
        <f t="shared" si="7"/>
        <v>*</v>
      </c>
      <c r="F82" s="14" t="s">
        <v>0</v>
      </c>
      <c r="G82" s="14" t="str">
        <f t="shared" si="6"/>
        <v>*</v>
      </c>
      <c r="H82" s="14" t="s">
        <v>0</v>
      </c>
      <c r="I82" s="14" t="str">
        <f t="shared" si="8"/>
        <v>*</v>
      </c>
      <c r="J82" s="14" t="s">
        <v>0</v>
      </c>
      <c r="K82" s="23" t="s">
        <v>0</v>
      </c>
      <c r="L82" s="24" t="str">
        <f t="shared" si="9"/>
        <v>*</v>
      </c>
    </row>
    <row r="83" spans="1:12" ht="14.5" x14ac:dyDescent="0.35">
      <c r="A83" s="41">
        <v>4412</v>
      </c>
      <c r="B83" s="58" t="s">
        <v>1003</v>
      </c>
      <c r="C83" s="57" t="s">
        <v>1002</v>
      </c>
      <c r="D83" s="13" t="s">
        <v>0</v>
      </c>
      <c r="E83" s="14" t="str">
        <f t="shared" si="7"/>
        <v>*</v>
      </c>
      <c r="F83" s="14" t="s">
        <v>0</v>
      </c>
      <c r="G83" s="14" t="str">
        <f t="shared" si="6"/>
        <v>*</v>
      </c>
      <c r="H83" s="14" t="s">
        <v>0</v>
      </c>
      <c r="I83" s="14" t="str">
        <f t="shared" si="8"/>
        <v>*</v>
      </c>
      <c r="J83" s="14" t="s">
        <v>0</v>
      </c>
      <c r="K83" s="23" t="s">
        <v>0</v>
      </c>
      <c r="L83" s="24" t="str">
        <f t="shared" si="9"/>
        <v>*</v>
      </c>
    </row>
    <row r="84" spans="1:12" ht="14.5" x14ac:dyDescent="0.35">
      <c r="A84" s="41">
        <v>4468</v>
      </c>
      <c r="B84" s="58" t="s">
        <v>1001</v>
      </c>
      <c r="C84" s="57" t="s">
        <v>1000</v>
      </c>
      <c r="D84" s="13" t="s">
        <v>0</v>
      </c>
      <c r="E84" s="14" t="str">
        <f t="shared" si="7"/>
        <v>*</v>
      </c>
      <c r="F84" s="14" t="s">
        <v>0</v>
      </c>
      <c r="G84" s="14" t="str">
        <f t="shared" si="6"/>
        <v>*</v>
      </c>
      <c r="H84" s="14" t="s">
        <v>0</v>
      </c>
      <c r="I84" s="14" t="str">
        <f t="shared" si="8"/>
        <v>*</v>
      </c>
      <c r="J84" s="14">
        <v>0.48275862068965519</v>
      </c>
      <c r="K84" s="23" t="s">
        <v>0</v>
      </c>
      <c r="L84" s="24" t="str">
        <f t="shared" si="9"/>
        <v>*</v>
      </c>
    </row>
    <row r="85" spans="1:12" ht="14.5" x14ac:dyDescent="0.35">
      <c r="A85" s="41">
        <v>79204</v>
      </c>
      <c r="B85" s="58" t="s">
        <v>999</v>
      </c>
      <c r="C85" s="57" t="s">
        <v>998</v>
      </c>
      <c r="D85" s="13" t="s">
        <v>1198</v>
      </c>
      <c r="E85" s="14" t="str">
        <f t="shared" si="7"/>
        <v>Met</v>
      </c>
      <c r="F85" s="14">
        <v>0.23076923076923078</v>
      </c>
      <c r="G85" s="14" t="str">
        <f t="shared" si="6"/>
        <v>Met</v>
      </c>
      <c r="H85" s="14" t="s">
        <v>0</v>
      </c>
      <c r="I85" s="14" t="str">
        <f t="shared" si="8"/>
        <v>*</v>
      </c>
      <c r="J85" s="14">
        <v>0.55072463768115942</v>
      </c>
      <c r="K85" s="23">
        <v>31.995540691192865</v>
      </c>
      <c r="L85" s="24" t="str">
        <f t="shared" si="9"/>
        <v>Not Met</v>
      </c>
    </row>
    <row r="86" spans="1:12" ht="14.5" x14ac:dyDescent="0.35">
      <c r="A86" s="41">
        <v>4294</v>
      </c>
      <c r="B86" s="58" t="s">
        <v>997</v>
      </c>
      <c r="C86" s="57" t="s">
        <v>996</v>
      </c>
      <c r="D86" s="13" t="s">
        <v>1198</v>
      </c>
      <c r="E86" s="14" t="str">
        <f t="shared" si="7"/>
        <v>Met</v>
      </c>
      <c r="F86" s="14">
        <v>0.18181818181818182</v>
      </c>
      <c r="G86" s="14" t="str">
        <f t="shared" si="6"/>
        <v>Met</v>
      </c>
      <c r="H86" s="14" t="s">
        <v>0</v>
      </c>
      <c r="I86" s="14" t="str">
        <f t="shared" si="8"/>
        <v>*</v>
      </c>
      <c r="J86" s="14">
        <v>0.28358208955223879</v>
      </c>
      <c r="K86" s="23">
        <v>10.176390773405696</v>
      </c>
      <c r="L86" s="24" t="str">
        <f t="shared" si="9"/>
        <v>Met</v>
      </c>
    </row>
    <row r="87" spans="1:12" ht="14.5" x14ac:dyDescent="0.35">
      <c r="A87" s="41">
        <v>90885</v>
      </c>
      <c r="B87" s="58" t="s">
        <v>995</v>
      </c>
      <c r="C87" s="57" t="s">
        <v>994</v>
      </c>
      <c r="D87" s="13" t="s">
        <v>0</v>
      </c>
      <c r="E87" s="14" t="str">
        <f t="shared" si="7"/>
        <v>*</v>
      </c>
      <c r="F87" s="14" t="s">
        <v>0</v>
      </c>
      <c r="G87" s="14" t="str">
        <f t="shared" si="6"/>
        <v>*</v>
      </c>
      <c r="H87" s="14" t="s">
        <v>0</v>
      </c>
      <c r="I87" s="14" t="str">
        <f t="shared" si="8"/>
        <v>*</v>
      </c>
      <c r="J87" s="14">
        <v>0.44117647058823528</v>
      </c>
      <c r="K87" s="23" t="s">
        <v>0</v>
      </c>
      <c r="L87" s="24" t="str">
        <f t="shared" si="9"/>
        <v>*</v>
      </c>
    </row>
    <row r="88" spans="1:12" ht="14.5" x14ac:dyDescent="0.35">
      <c r="A88" s="41">
        <v>4268</v>
      </c>
      <c r="B88" s="58" t="s">
        <v>993</v>
      </c>
      <c r="C88" s="57" t="s">
        <v>992</v>
      </c>
      <c r="D88" s="13">
        <v>0.91836734693877553</v>
      </c>
      <c r="E88" s="14" t="str">
        <f t="shared" si="7"/>
        <v>Not Met</v>
      </c>
      <c r="F88" s="14">
        <v>2.3255813953488372E-2</v>
      </c>
      <c r="G88" s="14" t="str">
        <f t="shared" si="6"/>
        <v>Not Met</v>
      </c>
      <c r="H88" s="14" t="s">
        <v>0</v>
      </c>
      <c r="I88" s="14" t="str">
        <f t="shared" si="8"/>
        <v>*</v>
      </c>
      <c r="J88" s="14">
        <v>7.0422535211267609E-2</v>
      </c>
      <c r="K88" s="23">
        <v>4.7166721257779241</v>
      </c>
      <c r="L88" s="24" t="str">
        <f t="shared" si="9"/>
        <v>Met</v>
      </c>
    </row>
    <row r="89" spans="1:12" ht="14.5" x14ac:dyDescent="0.35">
      <c r="A89" s="41">
        <v>92736</v>
      </c>
      <c r="B89" s="58" t="s">
        <v>979</v>
      </c>
      <c r="C89" s="57" t="s">
        <v>973</v>
      </c>
      <c r="D89" s="13" t="s">
        <v>0</v>
      </c>
      <c r="E89" s="14" t="str">
        <f t="shared" si="7"/>
        <v>*</v>
      </c>
      <c r="F89" s="14" t="s">
        <v>0</v>
      </c>
      <c r="G89" s="14" t="str">
        <f t="shared" si="6"/>
        <v>*</v>
      </c>
      <c r="H89" s="14" t="s">
        <v>0</v>
      </c>
      <c r="I89" s="14" t="str">
        <f t="shared" si="8"/>
        <v>*</v>
      </c>
      <c r="J89" s="14">
        <v>0.28301886792452829</v>
      </c>
      <c r="K89" s="23" t="s">
        <v>0</v>
      </c>
      <c r="L89" s="24" t="str">
        <f t="shared" si="9"/>
        <v>*</v>
      </c>
    </row>
    <row r="90" spans="1:12" ht="14.5" x14ac:dyDescent="0.35">
      <c r="A90" s="41">
        <v>549803</v>
      </c>
      <c r="B90" s="58" t="s">
        <v>976</v>
      </c>
      <c r="C90" s="57" t="s">
        <v>973</v>
      </c>
      <c r="D90" s="13" t="s">
        <v>0</v>
      </c>
      <c r="E90" s="14" t="str">
        <f t="shared" si="7"/>
        <v>*</v>
      </c>
      <c r="F90" s="14" t="s">
        <v>0</v>
      </c>
      <c r="G90" s="14" t="str">
        <f t="shared" si="6"/>
        <v>*</v>
      </c>
      <c r="H90" s="14" t="s">
        <v>0</v>
      </c>
      <c r="I90" s="14" t="str">
        <f t="shared" si="8"/>
        <v>*</v>
      </c>
      <c r="J90" s="14">
        <v>0.29166666666666669</v>
      </c>
      <c r="K90" s="23" t="s">
        <v>0</v>
      </c>
      <c r="L90" s="24" t="str">
        <f t="shared" si="9"/>
        <v>*</v>
      </c>
    </row>
    <row r="91" spans="1:12" ht="14.5" x14ac:dyDescent="0.35">
      <c r="A91" s="41">
        <v>91949</v>
      </c>
      <c r="B91" s="58" t="s">
        <v>983</v>
      </c>
      <c r="C91" s="57" t="s">
        <v>973</v>
      </c>
      <c r="D91" s="13" t="s">
        <v>0</v>
      </c>
      <c r="E91" s="14" t="str">
        <f t="shared" si="7"/>
        <v>*</v>
      </c>
      <c r="F91" s="14" t="s">
        <v>0</v>
      </c>
      <c r="G91" s="14" t="str">
        <f t="shared" si="6"/>
        <v>*</v>
      </c>
      <c r="H91" s="14" t="s">
        <v>0</v>
      </c>
      <c r="I91" s="14" t="str">
        <f t="shared" si="8"/>
        <v>*</v>
      </c>
      <c r="J91" s="14">
        <v>0.55384615384615388</v>
      </c>
      <c r="K91" s="23" t="s">
        <v>0</v>
      </c>
      <c r="L91" s="24" t="str">
        <f t="shared" si="9"/>
        <v>*</v>
      </c>
    </row>
    <row r="92" spans="1:12" ht="14.5" x14ac:dyDescent="0.35">
      <c r="A92" s="41">
        <v>6361</v>
      </c>
      <c r="B92" s="58" t="s">
        <v>991</v>
      </c>
      <c r="C92" s="57" t="s">
        <v>973</v>
      </c>
      <c r="D92" s="13" t="s">
        <v>0</v>
      </c>
      <c r="E92" s="14" t="str">
        <f t="shared" si="7"/>
        <v>*</v>
      </c>
      <c r="F92" s="14" t="s">
        <v>0</v>
      </c>
      <c r="G92" s="14" t="str">
        <f t="shared" si="6"/>
        <v>*</v>
      </c>
      <c r="H92" s="14" t="s">
        <v>0</v>
      </c>
      <c r="I92" s="14" t="str">
        <f t="shared" si="8"/>
        <v>*</v>
      </c>
      <c r="J92" s="14">
        <v>0.63013698630136983</v>
      </c>
      <c r="K92" s="23" t="s">
        <v>0</v>
      </c>
      <c r="L92" s="24" t="str">
        <f t="shared" si="9"/>
        <v>*</v>
      </c>
    </row>
    <row r="93" spans="1:12" ht="14.5" x14ac:dyDescent="0.35">
      <c r="A93" s="41">
        <v>92349</v>
      </c>
      <c r="B93" s="58" t="s">
        <v>980</v>
      </c>
      <c r="C93" s="57" t="s">
        <v>973</v>
      </c>
      <c r="D93" s="13" t="s">
        <v>0</v>
      </c>
      <c r="E93" s="14" t="str">
        <f t="shared" si="7"/>
        <v>*</v>
      </c>
      <c r="F93" s="14" t="s">
        <v>0</v>
      </c>
      <c r="G93" s="14" t="str">
        <f t="shared" ref="G93:G124" si="10">IF(F93="*","*",IF(F93&gt;=13.62%,"Met","Not Met"))</f>
        <v>*</v>
      </c>
      <c r="H93" s="14" t="s">
        <v>0</v>
      </c>
      <c r="I93" s="14" t="str">
        <f t="shared" si="8"/>
        <v>*</v>
      </c>
      <c r="J93" s="14">
        <v>0.703125</v>
      </c>
      <c r="K93" s="23" t="s">
        <v>0</v>
      </c>
      <c r="L93" s="24" t="str">
        <f t="shared" si="9"/>
        <v>*</v>
      </c>
    </row>
    <row r="94" spans="1:12" ht="14.5" x14ac:dyDescent="0.35">
      <c r="A94" s="41">
        <v>90862</v>
      </c>
      <c r="B94" s="58" t="s">
        <v>987</v>
      </c>
      <c r="C94" s="57" t="s">
        <v>973</v>
      </c>
      <c r="D94" s="13" t="s">
        <v>0</v>
      </c>
      <c r="E94" s="14" t="str">
        <f t="shared" si="7"/>
        <v>*</v>
      </c>
      <c r="F94" s="14" t="s">
        <v>0</v>
      </c>
      <c r="G94" s="14" t="str">
        <f t="shared" si="10"/>
        <v>*</v>
      </c>
      <c r="H94" s="14" t="s">
        <v>0</v>
      </c>
      <c r="I94" s="14" t="str">
        <f t="shared" si="8"/>
        <v>*</v>
      </c>
      <c r="J94" s="14">
        <v>0.71604938271604934</v>
      </c>
      <c r="K94" s="23" t="s">
        <v>0</v>
      </c>
      <c r="L94" s="24" t="str">
        <f t="shared" si="9"/>
        <v>*</v>
      </c>
    </row>
    <row r="95" spans="1:12" ht="14.5" x14ac:dyDescent="0.35">
      <c r="A95" s="41">
        <v>92320</v>
      </c>
      <c r="B95" s="58" t="s">
        <v>981</v>
      </c>
      <c r="C95" s="57" t="s">
        <v>973</v>
      </c>
      <c r="D95" s="13" t="s">
        <v>0</v>
      </c>
      <c r="E95" s="14" t="str">
        <f t="shared" si="7"/>
        <v>*</v>
      </c>
      <c r="F95" s="14" t="s">
        <v>0</v>
      </c>
      <c r="G95" s="14" t="str">
        <f t="shared" si="10"/>
        <v>*</v>
      </c>
      <c r="H95" s="14" t="s">
        <v>0</v>
      </c>
      <c r="I95" s="14" t="str">
        <f t="shared" si="8"/>
        <v>*</v>
      </c>
      <c r="J95" s="14">
        <v>0.72413793103448276</v>
      </c>
      <c r="K95" s="23" t="s">
        <v>0</v>
      </c>
      <c r="L95" s="24" t="str">
        <f t="shared" si="9"/>
        <v>*</v>
      </c>
    </row>
    <row r="96" spans="1:12" ht="14.5" x14ac:dyDescent="0.35">
      <c r="A96" s="41">
        <v>273398</v>
      </c>
      <c r="B96" s="58" t="s">
        <v>977</v>
      </c>
      <c r="C96" s="57" t="s">
        <v>973</v>
      </c>
      <c r="D96" s="13" t="s">
        <v>0</v>
      </c>
      <c r="E96" s="14" t="str">
        <f t="shared" si="7"/>
        <v>*</v>
      </c>
      <c r="F96" s="14" t="s">
        <v>0</v>
      </c>
      <c r="G96" s="14" t="str">
        <f t="shared" si="10"/>
        <v>*</v>
      </c>
      <c r="H96" s="14" t="s">
        <v>0</v>
      </c>
      <c r="I96" s="14" t="str">
        <f t="shared" si="8"/>
        <v>*</v>
      </c>
      <c r="J96" s="14">
        <v>0.79020979020979021</v>
      </c>
      <c r="K96" s="23" t="s">
        <v>0</v>
      </c>
      <c r="L96" s="24" t="str">
        <f t="shared" si="9"/>
        <v>*</v>
      </c>
    </row>
    <row r="97" spans="1:12" ht="14.5" x14ac:dyDescent="0.35">
      <c r="A97" s="41">
        <v>783027</v>
      </c>
      <c r="B97" s="58" t="s">
        <v>975</v>
      </c>
      <c r="C97" s="57" t="s">
        <v>973</v>
      </c>
      <c r="D97" s="13" t="s">
        <v>0</v>
      </c>
      <c r="E97" s="14" t="str">
        <f t="shared" si="7"/>
        <v>*</v>
      </c>
      <c r="F97" s="14" t="s">
        <v>0</v>
      </c>
      <c r="G97" s="14" t="str">
        <f t="shared" si="10"/>
        <v>*</v>
      </c>
      <c r="H97" s="14" t="s">
        <v>0</v>
      </c>
      <c r="I97" s="14" t="str">
        <f t="shared" si="8"/>
        <v>*</v>
      </c>
      <c r="J97" s="14">
        <v>0.79268292682926833</v>
      </c>
      <c r="K97" s="23" t="s">
        <v>0</v>
      </c>
      <c r="L97" s="24" t="str">
        <f t="shared" si="9"/>
        <v>*</v>
      </c>
    </row>
    <row r="98" spans="1:12" ht="14.5" x14ac:dyDescent="0.35">
      <c r="A98" s="41">
        <v>934316</v>
      </c>
      <c r="B98" s="58" t="s">
        <v>974</v>
      </c>
      <c r="C98" s="57" t="s">
        <v>973</v>
      </c>
      <c r="D98" s="13" t="s">
        <v>0</v>
      </c>
      <c r="E98" s="14" t="str">
        <f t="shared" si="7"/>
        <v>*</v>
      </c>
      <c r="F98" s="14" t="s">
        <v>0</v>
      </c>
      <c r="G98" s="14" t="str">
        <f t="shared" si="10"/>
        <v>*</v>
      </c>
      <c r="H98" s="14" t="s">
        <v>0</v>
      </c>
      <c r="I98" s="14" t="str">
        <f t="shared" si="8"/>
        <v>*</v>
      </c>
      <c r="J98" s="14">
        <v>0.8098591549295775</v>
      </c>
      <c r="K98" s="23" t="s">
        <v>0</v>
      </c>
      <c r="L98" s="24" t="str">
        <f t="shared" si="9"/>
        <v>*</v>
      </c>
    </row>
    <row r="99" spans="1:12" ht="14.5" x14ac:dyDescent="0.35">
      <c r="A99" s="41">
        <v>91339</v>
      </c>
      <c r="B99" s="58" t="s">
        <v>984</v>
      </c>
      <c r="C99" s="57" t="s">
        <v>973</v>
      </c>
      <c r="D99" s="13" t="s">
        <v>0</v>
      </c>
      <c r="E99" s="14" t="str">
        <f t="shared" ref="E99:E130" si="11">IF(D99="*","*",IF(D99&gt;=95%,"Met","Not Met"))</f>
        <v>*</v>
      </c>
      <c r="F99" s="14" t="s">
        <v>0</v>
      </c>
      <c r="G99" s="14" t="str">
        <f t="shared" si="10"/>
        <v>*</v>
      </c>
      <c r="H99" s="14" t="s">
        <v>0</v>
      </c>
      <c r="I99" s="14" t="str">
        <f t="shared" si="8"/>
        <v>*</v>
      </c>
      <c r="J99" s="14">
        <v>0.84337349397590367</v>
      </c>
      <c r="K99" s="23" t="s">
        <v>0</v>
      </c>
      <c r="L99" s="24" t="str">
        <f t="shared" si="9"/>
        <v>*</v>
      </c>
    </row>
    <row r="100" spans="1:12" ht="14.5" x14ac:dyDescent="0.35">
      <c r="A100" s="41">
        <v>92318</v>
      </c>
      <c r="B100" s="58" t="s">
        <v>982</v>
      </c>
      <c r="C100" s="57" t="s">
        <v>973</v>
      </c>
      <c r="D100" s="13" t="s">
        <v>0</v>
      </c>
      <c r="E100" s="14" t="str">
        <f t="shared" si="11"/>
        <v>*</v>
      </c>
      <c r="F100" s="14" t="s">
        <v>0</v>
      </c>
      <c r="G100" s="14" t="str">
        <f t="shared" si="10"/>
        <v>*</v>
      </c>
      <c r="H100" s="14" t="s">
        <v>0</v>
      </c>
      <c r="I100" s="14" t="str">
        <f t="shared" si="8"/>
        <v>*</v>
      </c>
      <c r="J100" s="14">
        <v>0.86363636363636365</v>
      </c>
      <c r="K100" s="23" t="s">
        <v>0</v>
      </c>
      <c r="L100" s="24" t="str">
        <f t="shared" si="9"/>
        <v>*</v>
      </c>
    </row>
    <row r="101" spans="1:12" ht="14.5" x14ac:dyDescent="0.35">
      <c r="A101" s="41">
        <v>92997</v>
      </c>
      <c r="B101" s="58" t="s">
        <v>978</v>
      </c>
      <c r="C101" s="57" t="s">
        <v>973</v>
      </c>
      <c r="D101" s="13" t="s">
        <v>0</v>
      </c>
      <c r="E101" s="14" t="str">
        <f t="shared" si="11"/>
        <v>*</v>
      </c>
      <c r="F101" s="14" t="s">
        <v>0</v>
      </c>
      <c r="G101" s="14" t="str">
        <f t="shared" si="10"/>
        <v>*</v>
      </c>
      <c r="H101" s="14" t="s">
        <v>0</v>
      </c>
      <c r="I101" s="14" t="str">
        <f t="shared" si="8"/>
        <v>*</v>
      </c>
      <c r="J101" s="14">
        <v>0.90082644628099173</v>
      </c>
      <c r="K101" s="23" t="s">
        <v>0</v>
      </c>
      <c r="L101" s="24" t="str">
        <f t="shared" si="9"/>
        <v>*</v>
      </c>
    </row>
    <row r="102" spans="1:12" ht="14.5" x14ac:dyDescent="0.35">
      <c r="A102" s="41">
        <v>90508</v>
      </c>
      <c r="B102" s="58" t="s">
        <v>990</v>
      </c>
      <c r="C102" s="57" t="s">
        <v>973</v>
      </c>
      <c r="D102" s="13" t="s">
        <v>0</v>
      </c>
      <c r="E102" s="14" t="str">
        <f t="shared" si="11"/>
        <v>*</v>
      </c>
      <c r="F102" s="14" t="s">
        <v>0</v>
      </c>
      <c r="G102" s="14" t="str">
        <f t="shared" si="10"/>
        <v>*</v>
      </c>
      <c r="H102" s="14" t="s">
        <v>0</v>
      </c>
      <c r="I102" s="14" t="str">
        <f t="shared" si="8"/>
        <v>*</v>
      </c>
      <c r="J102" s="14" t="s">
        <v>0</v>
      </c>
      <c r="K102" s="23" t="s">
        <v>0</v>
      </c>
      <c r="L102" s="24" t="str">
        <f t="shared" si="9"/>
        <v>*</v>
      </c>
    </row>
    <row r="103" spans="1:12" ht="14.5" x14ac:dyDescent="0.35">
      <c r="A103" s="41">
        <v>90841</v>
      </c>
      <c r="B103" s="58" t="s">
        <v>989</v>
      </c>
      <c r="C103" s="57" t="s">
        <v>973</v>
      </c>
      <c r="D103" s="13" t="s">
        <v>0</v>
      </c>
      <c r="E103" s="14" t="str">
        <f t="shared" si="11"/>
        <v>*</v>
      </c>
      <c r="F103" s="14" t="s">
        <v>0</v>
      </c>
      <c r="G103" s="14" t="str">
        <f t="shared" si="10"/>
        <v>*</v>
      </c>
      <c r="H103" s="14" t="s">
        <v>0</v>
      </c>
      <c r="I103" s="14" t="str">
        <f t="shared" si="8"/>
        <v>*</v>
      </c>
      <c r="J103" s="14" t="s">
        <v>0</v>
      </c>
      <c r="K103" s="23" t="s">
        <v>0</v>
      </c>
      <c r="L103" s="24" t="str">
        <f t="shared" si="9"/>
        <v>*</v>
      </c>
    </row>
    <row r="104" spans="1:12" ht="14.5" x14ac:dyDescent="0.35">
      <c r="A104" s="41">
        <v>90842</v>
      </c>
      <c r="B104" s="58" t="s">
        <v>988</v>
      </c>
      <c r="C104" s="57" t="s">
        <v>973</v>
      </c>
      <c r="D104" s="13" t="s">
        <v>0</v>
      </c>
      <c r="E104" s="14" t="str">
        <f t="shared" si="11"/>
        <v>*</v>
      </c>
      <c r="F104" s="14" t="s">
        <v>0</v>
      </c>
      <c r="G104" s="14" t="str">
        <f t="shared" si="10"/>
        <v>*</v>
      </c>
      <c r="H104" s="14" t="s">
        <v>0</v>
      </c>
      <c r="I104" s="14" t="str">
        <f t="shared" si="8"/>
        <v>*</v>
      </c>
      <c r="J104" s="14" t="s">
        <v>0</v>
      </c>
      <c r="K104" s="23" t="s">
        <v>0</v>
      </c>
      <c r="L104" s="24" t="str">
        <f t="shared" si="9"/>
        <v>*</v>
      </c>
    </row>
    <row r="105" spans="1:12" ht="14.5" x14ac:dyDescent="0.35">
      <c r="A105" s="41">
        <v>91280</v>
      </c>
      <c r="B105" s="58" t="s">
        <v>986</v>
      </c>
      <c r="C105" s="57" t="s">
        <v>973</v>
      </c>
      <c r="D105" s="13" t="s">
        <v>0</v>
      </c>
      <c r="E105" s="14" t="str">
        <f t="shared" si="11"/>
        <v>*</v>
      </c>
      <c r="F105" s="14" t="s">
        <v>0</v>
      </c>
      <c r="G105" s="14" t="str">
        <f t="shared" si="10"/>
        <v>*</v>
      </c>
      <c r="H105" s="14" t="s">
        <v>0</v>
      </c>
      <c r="I105" s="14" t="str">
        <f t="shared" si="8"/>
        <v>*</v>
      </c>
      <c r="J105" s="14" t="s">
        <v>0</v>
      </c>
      <c r="K105" s="23" t="s">
        <v>0</v>
      </c>
      <c r="L105" s="24" t="str">
        <f t="shared" si="9"/>
        <v>*</v>
      </c>
    </row>
    <row r="106" spans="1:12" ht="14.5" x14ac:dyDescent="0.35">
      <c r="A106" s="41">
        <v>91309</v>
      </c>
      <c r="B106" s="58" t="s">
        <v>985</v>
      </c>
      <c r="C106" s="57" t="s">
        <v>973</v>
      </c>
      <c r="D106" s="13" t="s">
        <v>0</v>
      </c>
      <c r="E106" s="14" t="str">
        <f t="shared" si="11"/>
        <v>*</v>
      </c>
      <c r="F106" s="14" t="s">
        <v>0</v>
      </c>
      <c r="G106" s="14" t="str">
        <f t="shared" si="10"/>
        <v>*</v>
      </c>
      <c r="H106" s="14" t="s">
        <v>0</v>
      </c>
      <c r="I106" s="14" t="str">
        <f t="shared" si="8"/>
        <v>*</v>
      </c>
      <c r="J106" s="14" t="s">
        <v>0</v>
      </c>
      <c r="K106" s="23" t="s">
        <v>0</v>
      </c>
      <c r="L106" s="24" t="str">
        <f t="shared" si="9"/>
        <v>*</v>
      </c>
    </row>
    <row r="107" spans="1:12" ht="14.5" x14ac:dyDescent="0.35">
      <c r="A107" s="41">
        <v>4481</v>
      </c>
      <c r="B107" s="58" t="s">
        <v>972</v>
      </c>
      <c r="C107" s="57" t="s">
        <v>971</v>
      </c>
      <c r="D107" s="13" t="s">
        <v>0</v>
      </c>
      <c r="E107" s="14" t="str">
        <f t="shared" si="11"/>
        <v>*</v>
      </c>
      <c r="F107" s="14" t="s">
        <v>0</v>
      </c>
      <c r="G107" s="14" t="str">
        <f t="shared" si="10"/>
        <v>*</v>
      </c>
      <c r="H107" s="14" t="s">
        <v>0</v>
      </c>
      <c r="I107" s="14" t="str">
        <f t="shared" si="8"/>
        <v>*</v>
      </c>
      <c r="J107" s="14">
        <v>0.45454545454545453</v>
      </c>
      <c r="K107" s="23" t="s">
        <v>0</v>
      </c>
      <c r="L107" s="24" t="str">
        <f t="shared" si="9"/>
        <v>*</v>
      </c>
    </row>
    <row r="108" spans="1:12" ht="14.5" x14ac:dyDescent="0.35">
      <c r="A108" s="41">
        <v>79983</v>
      </c>
      <c r="B108" s="58" t="s">
        <v>970</v>
      </c>
      <c r="C108" s="57" t="s">
        <v>969</v>
      </c>
      <c r="D108" s="13" t="s">
        <v>0</v>
      </c>
      <c r="E108" s="14" t="str">
        <f t="shared" si="11"/>
        <v>*</v>
      </c>
      <c r="F108" s="14" t="s">
        <v>0</v>
      </c>
      <c r="G108" s="14" t="str">
        <f t="shared" si="10"/>
        <v>*</v>
      </c>
      <c r="H108" s="14" t="s">
        <v>0</v>
      </c>
      <c r="I108" s="14" t="str">
        <f t="shared" si="8"/>
        <v>*</v>
      </c>
      <c r="J108" s="14">
        <v>4.6511627906976744E-2</v>
      </c>
      <c r="K108" s="23" t="s">
        <v>0</v>
      </c>
      <c r="L108" s="24" t="str">
        <f t="shared" si="9"/>
        <v>*</v>
      </c>
    </row>
    <row r="109" spans="1:12" ht="14.5" x14ac:dyDescent="0.35">
      <c r="A109" s="41">
        <v>10972</v>
      </c>
      <c r="B109" s="58" t="s">
        <v>968</v>
      </c>
      <c r="C109" s="57" t="s">
        <v>967</v>
      </c>
      <c r="D109" s="13" t="s">
        <v>0</v>
      </c>
      <c r="E109" s="14" t="str">
        <f t="shared" si="11"/>
        <v>*</v>
      </c>
      <c r="F109" s="14" t="s">
        <v>0</v>
      </c>
      <c r="G109" s="14" t="str">
        <f t="shared" si="10"/>
        <v>*</v>
      </c>
      <c r="H109" s="14" t="s">
        <v>0</v>
      </c>
      <c r="I109" s="14" t="str">
        <f t="shared" si="8"/>
        <v>*</v>
      </c>
      <c r="J109" s="14">
        <v>0.64516129032258063</v>
      </c>
      <c r="K109" s="23" t="s">
        <v>0</v>
      </c>
      <c r="L109" s="24" t="str">
        <f t="shared" si="9"/>
        <v>*</v>
      </c>
    </row>
    <row r="110" spans="1:12" ht="14.5" x14ac:dyDescent="0.35">
      <c r="A110" s="41">
        <v>4355</v>
      </c>
      <c r="B110" s="58" t="s">
        <v>966</v>
      </c>
      <c r="C110" s="57" t="s">
        <v>965</v>
      </c>
      <c r="D110" s="13">
        <v>0.97499999999999998</v>
      </c>
      <c r="E110" s="14" t="str">
        <f t="shared" si="11"/>
        <v>Met</v>
      </c>
      <c r="F110" s="14">
        <v>0.64102564102564108</v>
      </c>
      <c r="G110" s="14" t="str">
        <f t="shared" si="10"/>
        <v>Met</v>
      </c>
      <c r="H110" s="14" t="s">
        <v>0</v>
      </c>
      <c r="I110" s="14" t="str">
        <f t="shared" si="8"/>
        <v>*</v>
      </c>
      <c r="J110" s="14">
        <v>0.78902953586497893</v>
      </c>
      <c r="K110" s="23">
        <v>14.800389483933785</v>
      </c>
      <c r="L110" s="24" t="str">
        <f t="shared" si="9"/>
        <v>Met</v>
      </c>
    </row>
    <row r="111" spans="1:12" ht="14.5" x14ac:dyDescent="0.35">
      <c r="A111" s="41">
        <v>79226</v>
      </c>
      <c r="B111" s="58" t="s">
        <v>964</v>
      </c>
      <c r="C111" s="57" t="s">
        <v>963</v>
      </c>
      <c r="D111" s="13" t="s">
        <v>1198</v>
      </c>
      <c r="E111" s="14" t="str">
        <f t="shared" si="11"/>
        <v>Met</v>
      </c>
      <c r="F111" s="14">
        <v>0.14285714285714285</v>
      </c>
      <c r="G111" s="14" t="str">
        <f t="shared" si="10"/>
        <v>Met</v>
      </c>
      <c r="H111" s="14" t="s">
        <v>0</v>
      </c>
      <c r="I111" s="14" t="str">
        <f t="shared" si="8"/>
        <v>*</v>
      </c>
      <c r="J111" s="14">
        <v>0.29268292682926828</v>
      </c>
      <c r="K111" s="23">
        <v>14.982578397212542</v>
      </c>
      <c r="L111" s="24" t="str">
        <f t="shared" si="9"/>
        <v>Met</v>
      </c>
    </row>
    <row r="112" spans="1:12" ht="14.5" x14ac:dyDescent="0.35">
      <c r="A112" s="41">
        <v>4515</v>
      </c>
      <c r="B112" s="58" t="s">
        <v>962</v>
      </c>
      <c r="C112" s="57" t="s">
        <v>961</v>
      </c>
      <c r="D112" s="13" t="s">
        <v>0</v>
      </c>
      <c r="E112" s="14" t="str">
        <f t="shared" si="11"/>
        <v>*</v>
      </c>
      <c r="F112" s="14" t="s">
        <v>0</v>
      </c>
      <c r="G112" s="14" t="str">
        <f t="shared" si="10"/>
        <v>*</v>
      </c>
      <c r="H112" s="14" t="s">
        <v>0</v>
      </c>
      <c r="I112" s="14" t="str">
        <f t="shared" si="8"/>
        <v>*</v>
      </c>
      <c r="J112" s="14" t="s">
        <v>0</v>
      </c>
      <c r="K112" s="23" t="s">
        <v>0</v>
      </c>
      <c r="L112" s="24" t="str">
        <f t="shared" si="9"/>
        <v>*</v>
      </c>
    </row>
    <row r="113" spans="1:12" ht="14.5" x14ac:dyDescent="0.35">
      <c r="A113" s="41">
        <v>4169</v>
      </c>
      <c r="B113" s="58" t="s">
        <v>960</v>
      </c>
      <c r="C113" s="57" t="s">
        <v>959</v>
      </c>
      <c r="D113" s="13" t="s">
        <v>0</v>
      </c>
      <c r="E113" s="14" t="str">
        <f t="shared" si="11"/>
        <v>*</v>
      </c>
      <c r="F113" s="14" t="s">
        <v>0</v>
      </c>
      <c r="G113" s="14" t="str">
        <f t="shared" si="10"/>
        <v>*</v>
      </c>
      <c r="H113" s="14" t="s">
        <v>0</v>
      </c>
      <c r="I113" s="14" t="str">
        <f t="shared" si="8"/>
        <v>*</v>
      </c>
      <c r="J113" s="14">
        <v>0.11428571428571428</v>
      </c>
      <c r="K113" s="23" t="s">
        <v>0</v>
      </c>
      <c r="L113" s="24" t="str">
        <f t="shared" si="9"/>
        <v>*</v>
      </c>
    </row>
    <row r="114" spans="1:12" ht="14.5" x14ac:dyDescent="0.35">
      <c r="A114" s="41">
        <v>89871</v>
      </c>
      <c r="B114" s="58" t="s">
        <v>958</v>
      </c>
      <c r="C114" s="57" t="s">
        <v>957</v>
      </c>
      <c r="D114" s="13" t="s">
        <v>0</v>
      </c>
      <c r="E114" s="14" t="str">
        <f t="shared" si="11"/>
        <v>*</v>
      </c>
      <c r="F114" s="14" t="s">
        <v>0</v>
      </c>
      <c r="G114" s="14" t="str">
        <f t="shared" si="10"/>
        <v>*</v>
      </c>
      <c r="H114" s="14" t="s">
        <v>0</v>
      </c>
      <c r="I114" s="14" t="str">
        <f t="shared" si="8"/>
        <v>*</v>
      </c>
      <c r="J114" s="14" t="s">
        <v>0</v>
      </c>
      <c r="K114" s="23" t="s">
        <v>0</v>
      </c>
      <c r="L114" s="24" t="str">
        <f t="shared" si="9"/>
        <v>*</v>
      </c>
    </row>
    <row r="115" spans="1:12" ht="14.5" x14ac:dyDescent="0.35">
      <c r="A115" s="41">
        <v>4397</v>
      </c>
      <c r="B115" s="58" t="s">
        <v>956</v>
      </c>
      <c r="C115" s="57" t="s">
        <v>955</v>
      </c>
      <c r="D115" s="13">
        <v>0.96296296296296291</v>
      </c>
      <c r="E115" s="14" t="str">
        <f t="shared" si="11"/>
        <v>Met</v>
      </c>
      <c r="F115" s="14">
        <v>7.6923076923076927E-2</v>
      </c>
      <c r="G115" s="14" t="str">
        <f t="shared" si="10"/>
        <v>Not Met</v>
      </c>
      <c r="H115" s="14" t="s">
        <v>0</v>
      </c>
      <c r="I115" s="14" t="str">
        <f t="shared" si="8"/>
        <v>*</v>
      </c>
      <c r="J115" s="14">
        <v>0.16190476190476191</v>
      </c>
      <c r="K115" s="23">
        <v>8.4981684981684982</v>
      </c>
      <c r="L115" s="24" t="str">
        <f t="shared" si="9"/>
        <v>Met</v>
      </c>
    </row>
    <row r="116" spans="1:12" ht="14.5" x14ac:dyDescent="0.35">
      <c r="A116" s="41">
        <v>81041</v>
      </c>
      <c r="B116" s="58" t="s">
        <v>954</v>
      </c>
      <c r="C116" s="57" t="s">
        <v>953</v>
      </c>
      <c r="D116" s="13" t="s">
        <v>0</v>
      </c>
      <c r="E116" s="14" t="str">
        <f t="shared" si="11"/>
        <v>*</v>
      </c>
      <c r="F116" s="14" t="s">
        <v>0</v>
      </c>
      <c r="G116" s="14" t="str">
        <f t="shared" si="10"/>
        <v>*</v>
      </c>
      <c r="H116" s="14" t="s">
        <v>0</v>
      </c>
      <c r="I116" s="14" t="str">
        <f t="shared" si="8"/>
        <v>*</v>
      </c>
      <c r="J116" s="14" t="s">
        <v>0</v>
      </c>
      <c r="K116" s="23" t="s">
        <v>0</v>
      </c>
      <c r="L116" s="24" t="str">
        <f t="shared" si="9"/>
        <v>*</v>
      </c>
    </row>
    <row r="117" spans="1:12" ht="14.5" x14ac:dyDescent="0.35">
      <c r="A117" s="41">
        <v>4224</v>
      </c>
      <c r="B117" s="58" t="s">
        <v>952</v>
      </c>
      <c r="C117" s="57" t="s">
        <v>951</v>
      </c>
      <c r="D117" s="13" t="s">
        <v>0</v>
      </c>
      <c r="E117" s="14" t="str">
        <f t="shared" si="11"/>
        <v>*</v>
      </c>
      <c r="F117" s="14" t="s">
        <v>0</v>
      </c>
      <c r="G117" s="14" t="str">
        <f t="shared" si="10"/>
        <v>*</v>
      </c>
      <c r="H117" s="14" t="s">
        <v>0</v>
      </c>
      <c r="I117" s="14" t="str">
        <f t="shared" si="8"/>
        <v>*</v>
      </c>
      <c r="J117" s="14" t="s">
        <v>0</v>
      </c>
      <c r="K117" s="23" t="s">
        <v>0</v>
      </c>
      <c r="L117" s="24" t="str">
        <f t="shared" si="9"/>
        <v>*</v>
      </c>
    </row>
    <row r="118" spans="1:12" ht="14.5" x14ac:dyDescent="0.35">
      <c r="A118" s="41">
        <v>4513</v>
      </c>
      <c r="B118" s="58" t="s">
        <v>950</v>
      </c>
      <c r="C118" s="57" t="s">
        <v>949</v>
      </c>
      <c r="D118" s="13" t="s">
        <v>0</v>
      </c>
      <c r="E118" s="14" t="str">
        <f t="shared" si="11"/>
        <v>*</v>
      </c>
      <c r="F118" s="14" t="s">
        <v>0</v>
      </c>
      <c r="G118" s="14" t="str">
        <f t="shared" si="10"/>
        <v>*</v>
      </c>
      <c r="H118" s="14" t="s">
        <v>0</v>
      </c>
      <c r="I118" s="14" t="str">
        <f t="shared" si="8"/>
        <v>*</v>
      </c>
      <c r="J118" s="14" t="s">
        <v>0</v>
      </c>
      <c r="K118" s="23" t="s">
        <v>0</v>
      </c>
      <c r="L118" s="24" t="str">
        <f t="shared" si="9"/>
        <v>*</v>
      </c>
    </row>
    <row r="119" spans="1:12" ht="14.5" x14ac:dyDescent="0.35">
      <c r="A119" s="41">
        <v>4171</v>
      </c>
      <c r="B119" s="58" t="s">
        <v>948</v>
      </c>
      <c r="C119" s="57" t="s">
        <v>947</v>
      </c>
      <c r="D119" s="13" t="s">
        <v>0</v>
      </c>
      <c r="E119" s="14" t="str">
        <f t="shared" si="11"/>
        <v>*</v>
      </c>
      <c r="F119" s="14" t="s">
        <v>0</v>
      </c>
      <c r="G119" s="14" t="str">
        <f t="shared" si="10"/>
        <v>*</v>
      </c>
      <c r="H119" s="14" t="s">
        <v>0</v>
      </c>
      <c r="I119" s="14" t="str">
        <f t="shared" si="8"/>
        <v>*</v>
      </c>
      <c r="J119" s="14" t="s">
        <v>0</v>
      </c>
      <c r="K119" s="23" t="s">
        <v>0</v>
      </c>
      <c r="L119" s="24" t="str">
        <f t="shared" si="9"/>
        <v>*</v>
      </c>
    </row>
    <row r="120" spans="1:12" ht="14.5" x14ac:dyDescent="0.35">
      <c r="A120" s="41">
        <v>4362</v>
      </c>
      <c r="B120" s="58" t="s">
        <v>946</v>
      </c>
      <c r="C120" s="57" t="s">
        <v>945</v>
      </c>
      <c r="D120" s="13" t="s">
        <v>0</v>
      </c>
      <c r="E120" s="14" t="str">
        <f t="shared" si="11"/>
        <v>*</v>
      </c>
      <c r="F120" s="14" t="s">
        <v>0</v>
      </c>
      <c r="G120" s="14" t="str">
        <f t="shared" si="10"/>
        <v>*</v>
      </c>
      <c r="H120" s="14" t="s">
        <v>0</v>
      </c>
      <c r="I120" s="14" t="str">
        <f t="shared" si="8"/>
        <v>*</v>
      </c>
      <c r="J120" s="14">
        <v>0.90625</v>
      </c>
      <c r="K120" s="23" t="s">
        <v>0</v>
      </c>
      <c r="L120" s="24" t="str">
        <f t="shared" si="9"/>
        <v>*</v>
      </c>
    </row>
    <row r="121" spans="1:12" ht="14.5" x14ac:dyDescent="0.35">
      <c r="A121" s="41">
        <v>4269</v>
      </c>
      <c r="B121" s="58" t="s">
        <v>944</v>
      </c>
      <c r="C121" s="57" t="s">
        <v>943</v>
      </c>
      <c r="D121" s="13">
        <v>0.89719626168224298</v>
      </c>
      <c r="E121" s="14" t="str">
        <f t="shared" si="11"/>
        <v>Not Met</v>
      </c>
      <c r="F121" s="14">
        <v>4.3956043956043959E-2</v>
      </c>
      <c r="G121" s="14" t="str">
        <f t="shared" si="10"/>
        <v>Not Met</v>
      </c>
      <c r="H121" s="14" t="s">
        <v>0</v>
      </c>
      <c r="I121" s="14" t="str">
        <f t="shared" si="8"/>
        <v>*</v>
      </c>
      <c r="J121" s="14">
        <v>0.13972055888223553</v>
      </c>
      <c r="K121" s="23">
        <v>9.5764514926191566</v>
      </c>
      <c r="L121" s="24" t="str">
        <f t="shared" si="9"/>
        <v>Met</v>
      </c>
    </row>
    <row r="122" spans="1:12" ht="14.5" x14ac:dyDescent="0.35">
      <c r="A122" s="41">
        <v>4284</v>
      </c>
      <c r="B122" s="58" t="s">
        <v>942</v>
      </c>
      <c r="C122" s="57" t="s">
        <v>941</v>
      </c>
      <c r="D122" s="13" t="s">
        <v>0</v>
      </c>
      <c r="E122" s="14" t="str">
        <f t="shared" si="11"/>
        <v>*</v>
      </c>
      <c r="F122" s="14" t="s">
        <v>0</v>
      </c>
      <c r="G122" s="14" t="str">
        <f t="shared" si="10"/>
        <v>*</v>
      </c>
      <c r="H122" s="14" t="s">
        <v>0</v>
      </c>
      <c r="I122" s="14" t="str">
        <f t="shared" si="8"/>
        <v>*</v>
      </c>
      <c r="J122" s="14" t="s">
        <v>0</v>
      </c>
      <c r="K122" s="23" t="s">
        <v>0</v>
      </c>
      <c r="L122" s="24" t="str">
        <f t="shared" si="9"/>
        <v>*</v>
      </c>
    </row>
    <row r="123" spans="1:12" ht="14.5" x14ac:dyDescent="0.35">
      <c r="A123" s="41">
        <v>4378</v>
      </c>
      <c r="B123" s="58" t="s">
        <v>940</v>
      </c>
      <c r="C123" s="57" t="s">
        <v>939</v>
      </c>
      <c r="D123" s="13" t="s">
        <v>1198</v>
      </c>
      <c r="E123" s="14" t="str">
        <f t="shared" si="11"/>
        <v>Met</v>
      </c>
      <c r="F123" s="14">
        <v>8.8235294117647065E-2</v>
      </c>
      <c r="G123" s="14" t="str">
        <f t="shared" si="10"/>
        <v>Not Met</v>
      </c>
      <c r="H123" s="14" t="s">
        <v>0</v>
      </c>
      <c r="I123" s="14" t="str">
        <f t="shared" si="8"/>
        <v>*</v>
      </c>
      <c r="J123" s="14">
        <v>0.1895734597156398</v>
      </c>
      <c r="K123" s="23">
        <v>10.133816559799273</v>
      </c>
      <c r="L123" s="24" t="str">
        <f t="shared" si="9"/>
        <v>Met</v>
      </c>
    </row>
    <row r="124" spans="1:12" ht="14.5" x14ac:dyDescent="0.35">
      <c r="A124" s="41">
        <v>90328</v>
      </c>
      <c r="B124" s="58" t="s">
        <v>938</v>
      </c>
      <c r="C124" s="57" t="s">
        <v>937</v>
      </c>
      <c r="D124" s="13" t="s">
        <v>0</v>
      </c>
      <c r="E124" s="14" t="str">
        <f t="shared" si="11"/>
        <v>*</v>
      </c>
      <c r="F124" s="14" t="s">
        <v>0</v>
      </c>
      <c r="G124" s="14" t="str">
        <f t="shared" si="10"/>
        <v>*</v>
      </c>
      <c r="H124" s="14" t="s">
        <v>0</v>
      </c>
      <c r="I124" s="14" t="str">
        <f t="shared" si="8"/>
        <v>*</v>
      </c>
      <c r="J124" s="14">
        <v>0.38095238095238093</v>
      </c>
      <c r="K124" s="23" t="s">
        <v>0</v>
      </c>
      <c r="L124" s="24" t="str">
        <f t="shared" si="9"/>
        <v>*</v>
      </c>
    </row>
    <row r="125" spans="1:12" ht="14.5" x14ac:dyDescent="0.35">
      <c r="A125" s="41">
        <v>90327</v>
      </c>
      <c r="B125" s="58" t="s">
        <v>936</v>
      </c>
      <c r="C125" s="57" t="s">
        <v>935</v>
      </c>
      <c r="D125" s="13" t="s">
        <v>0</v>
      </c>
      <c r="E125" s="14" t="str">
        <f t="shared" si="11"/>
        <v>*</v>
      </c>
      <c r="F125" s="14" t="s">
        <v>0</v>
      </c>
      <c r="G125" s="14" t="str">
        <f t="shared" ref="G125:G128" si="12">IF(F125="*","*",IF(F125&gt;=13.62%,"Met","Not Met"))</f>
        <v>*</v>
      </c>
      <c r="H125" s="14" t="s">
        <v>0</v>
      </c>
      <c r="I125" s="14" t="str">
        <f t="shared" si="8"/>
        <v>*</v>
      </c>
      <c r="J125" s="14">
        <v>0.25</v>
      </c>
      <c r="K125" s="23" t="s">
        <v>0</v>
      </c>
      <c r="L125" s="24" t="str">
        <f t="shared" si="9"/>
        <v>*</v>
      </c>
    </row>
    <row r="126" spans="1:12" ht="14.5" x14ac:dyDescent="0.35">
      <c r="A126" s="41">
        <v>79971</v>
      </c>
      <c r="B126" s="58" t="s">
        <v>934</v>
      </c>
      <c r="C126" s="57" t="s">
        <v>933</v>
      </c>
      <c r="D126" s="13" t="s">
        <v>0</v>
      </c>
      <c r="E126" s="14" t="str">
        <f t="shared" si="11"/>
        <v>*</v>
      </c>
      <c r="F126" s="14" t="s">
        <v>0</v>
      </c>
      <c r="G126" s="14" t="str">
        <f t="shared" si="12"/>
        <v>*</v>
      </c>
      <c r="H126" s="14" t="s">
        <v>0</v>
      </c>
      <c r="I126" s="14" t="str">
        <f t="shared" si="8"/>
        <v>*</v>
      </c>
      <c r="J126" s="14">
        <v>0.13043478260869565</v>
      </c>
      <c r="K126" s="23" t="s">
        <v>0</v>
      </c>
      <c r="L126" s="24" t="str">
        <f t="shared" si="9"/>
        <v>*</v>
      </c>
    </row>
    <row r="127" spans="1:12" ht="14.5" x14ac:dyDescent="0.35">
      <c r="A127" s="41">
        <v>79055</v>
      </c>
      <c r="B127" s="58" t="s">
        <v>932</v>
      </c>
      <c r="C127" s="57" t="s">
        <v>931</v>
      </c>
      <c r="D127" s="13" t="s">
        <v>0</v>
      </c>
      <c r="E127" s="14" t="str">
        <f t="shared" si="11"/>
        <v>*</v>
      </c>
      <c r="F127" s="14" t="s">
        <v>0</v>
      </c>
      <c r="G127" s="14" t="str">
        <f t="shared" si="12"/>
        <v>*</v>
      </c>
      <c r="H127" s="14" t="s">
        <v>0</v>
      </c>
      <c r="I127" s="14" t="str">
        <f t="shared" si="8"/>
        <v>*</v>
      </c>
      <c r="J127" s="14">
        <v>0.33333333333333331</v>
      </c>
      <c r="K127" s="23" t="s">
        <v>0</v>
      </c>
      <c r="L127" s="24" t="str">
        <f t="shared" si="9"/>
        <v>*</v>
      </c>
    </row>
    <row r="128" spans="1:12" ht="14.5" x14ac:dyDescent="0.35">
      <c r="A128" s="41">
        <v>78888</v>
      </c>
      <c r="B128" s="58" t="s">
        <v>930</v>
      </c>
      <c r="C128" s="57" t="s">
        <v>929</v>
      </c>
      <c r="D128" s="13" t="s">
        <v>0</v>
      </c>
      <c r="E128" s="14" t="str">
        <f t="shared" si="11"/>
        <v>*</v>
      </c>
      <c r="F128" s="14" t="s">
        <v>0</v>
      </c>
      <c r="G128" s="14" t="str">
        <f t="shared" si="12"/>
        <v>*</v>
      </c>
      <c r="H128" s="14" t="s">
        <v>0</v>
      </c>
      <c r="I128" s="14" t="str">
        <f t="shared" si="8"/>
        <v>*</v>
      </c>
      <c r="J128" s="14">
        <v>0.30769230769230771</v>
      </c>
      <c r="K128" s="23" t="s">
        <v>0</v>
      </c>
      <c r="L128" s="24" t="str">
        <f t="shared" si="9"/>
        <v>*</v>
      </c>
    </row>
    <row r="129" spans="1:12" ht="14.5" x14ac:dyDescent="0.35">
      <c r="A129" s="41">
        <v>79905</v>
      </c>
      <c r="B129" s="58" t="s">
        <v>928</v>
      </c>
      <c r="C129" s="57" t="s">
        <v>927</v>
      </c>
      <c r="D129" s="13" t="s">
        <v>1198</v>
      </c>
      <c r="E129" s="14" t="str">
        <f t="shared" si="11"/>
        <v>Met</v>
      </c>
      <c r="F129" s="14" t="s">
        <v>1197</v>
      </c>
      <c r="G129" s="14" t="s">
        <v>4</v>
      </c>
      <c r="H129" s="14" t="s">
        <v>0</v>
      </c>
      <c r="I129" s="14" t="str">
        <f t="shared" si="8"/>
        <v>*</v>
      </c>
      <c r="J129" s="14">
        <v>0.125</v>
      </c>
      <c r="K129" s="23">
        <v>12.5</v>
      </c>
      <c r="L129" s="24" t="str">
        <f t="shared" si="9"/>
        <v>Met</v>
      </c>
    </row>
    <row r="130" spans="1:12" ht="14.5" x14ac:dyDescent="0.35">
      <c r="A130" s="41">
        <v>4470</v>
      </c>
      <c r="B130" s="58" t="s">
        <v>926</v>
      </c>
      <c r="C130" s="57" t="s">
        <v>925</v>
      </c>
      <c r="D130" s="13">
        <v>0.95454545454545459</v>
      </c>
      <c r="E130" s="14" t="str">
        <f t="shared" si="11"/>
        <v>Met</v>
      </c>
      <c r="F130" s="14">
        <v>5.2631578947368418E-2</v>
      </c>
      <c r="G130" s="14" t="str">
        <f t="shared" ref="G130:G166" si="13">IF(F130="*","*",IF(F130&gt;=13.62%,"Met","Not Met"))</f>
        <v>Not Met</v>
      </c>
      <c r="H130" s="14" t="s">
        <v>0</v>
      </c>
      <c r="I130" s="14" t="str">
        <f t="shared" si="8"/>
        <v>*</v>
      </c>
      <c r="J130" s="14">
        <v>0.2</v>
      </c>
      <c r="K130" s="23">
        <v>14.736842105263159</v>
      </c>
      <c r="L130" s="24" t="str">
        <f t="shared" si="9"/>
        <v>Met</v>
      </c>
    </row>
    <row r="131" spans="1:12" ht="14.5" x14ac:dyDescent="0.35">
      <c r="A131" s="41">
        <v>1001161</v>
      </c>
      <c r="B131" s="58" t="s">
        <v>923</v>
      </c>
      <c r="C131" s="57" t="s">
        <v>922</v>
      </c>
      <c r="D131" s="13" t="s">
        <v>0</v>
      </c>
      <c r="E131" s="14" t="str">
        <f t="shared" ref="E131:E139" si="14">IF(D131="*","*",IF(D131&gt;=95%,"Met","Not Met"))</f>
        <v>*</v>
      </c>
      <c r="F131" s="14" t="s">
        <v>0</v>
      </c>
      <c r="G131" s="14" t="str">
        <f t="shared" si="13"/>
        <v>*</v>
      </c>
      <c r="H131" s="14" t="s">
        <v>0</v>
      </c>
      <c r="I131" s="14" t="str">
        <f t="shared" ref="I131:I194" si="15">IF(H131="*","*",IF(H131&gt;=48.2%,"Met","Not Met"))</f>
        <v>*</v>
      </c>
      <c r="J131" s="14">
        <v>0.58823529411764708</v>
      </c>
      <c r="K131" s="23" t="s">
        <v>0</v>
      </c>
      <c r="L131" s="24" t="str">
        <f t="shared" ref="L131:L194" si="16">IF(K131="*","*",IF(K131&lt;=21.5,"Met","Not Met"))</f>
        <v>*</v>
      </c>
    </row>
    <row r="132" spans="1:12" ht="14.5" x14ac:dyDescent="0.35">
      <c r="A132" s="41">
        <v>89758</v>
      </c>
      <c r="B132" s="58" t="s">
        <v>924</v>
      </c>
      <c r="C132" s="57" t="s">
        <v>922</v>
      </c>
      <c r="D132" s="13" t="s">
        <v>0</v>
      </c>
      <c r="E132" s="14" t="str">
        <f t="shared" si="14"/>
        <v>*</v>
      </c>
      <c r="F132" s="14" t="s">
        <v>0</v>
      </c>
      <c r="G132" s="14" t="str">
        <f t="shared" si="13"/>
        <v>*</v>
      </c>
      <c r="H132" s="14" t="s">
        <v>0</v>
      </c>
      <c r="I132" s="14" t="str">
        <f t="shared" si="15"/>
        <v>*</v>
      </c>
      <c r="J132" s="14">
        <v>0.79104477611940294</v>
      </c>
      <c r="K132" s="23" t="s">
        <v>0</v>
      </c>
      <c r="L132" s="24" t="str">
        <f t="shared" si="16"/>
        <v>*</v>
      </c>
    </row>
    <row r="133" spans="1:12" ht="14.5" x14ac:dyDescent="0.35">
      <c r="A133" s="41">
        <v>4484</v>
      </c>
      <c r="B133" s="58" t="s">
        <v>921</v>
      </c>
      <c r="C133" s="57" t="s">
        <v>920</v>
      </c>
      <c r="D133" s="13" t="s">
        <v>0</v>
      </c>
      <c r="E133" s="14" t="str">
        <f t="shared" si="14"/>
        <v>*</v>
      </c>
      <c r="F133" s="14" t="s">
        <v>0</v>
      </c>
      <c r="G133" s="14" t="str">
        <f t="shared" si="13"/>
        <v>*</v>
      </c>
      <c r="H133" s="14" t="s">
        <v>0</v>
      </c>
      <c r="I133" s="14" t="str">
        <f t="shared" si="15"/>
        <v>*</v>
      </c>
      <c r="J133" s="14">
        <v>0.18181818181818182</v>
      </c>
      <c r="K133" s="23" t="s">
        <v>0</v>
      </c>
      <c r="L133" s="24" t="str">
        <f t="shared" si="16"/>
        <v>*</v>
      </c>
    </row>
    <row r="134" spans="1:12" ht="14.5" x14ac:dyDescent="0.35">
      <c r="A134" s="41">
        <v>81029</v>
      </c>
      <c r="B134" s="58" t="s">
        <v>919</v>
      </c>
      <c r="C134" s="57" t="s">
        <v>918</v>
      </c>
      <c r="D134" s="13" t="s">
        <v>0</v>
      </c>
      <c r="E134" s="14" t="str">
        <f t="shared" si="14"/>
        <v>*</v>
      </c>
      <c r="F134" s="14" t="s">
        <v>0</v>
      </c>
      <c r="G134" s="14" t="str">
        <f t="shared" si="13"/>
        <v>*</v>
      </c>
      <c r="H134" s="14" t="s">
        <v>0</v>
      </c>
      <c r="I134" s="14" t="str">
        <f t="shared" si="15"/>
        <v>*</v>
      </c>
      <c r="J134" s="14" t="s">
        <v>0</v>
      </c>
      <c r="K134" s="23" t="s">
        <v>0</v>
      </c>
      <c r="L134" s="24" t="str">
        <f t="shared" si="16"/>
        <v>*</v>
      </c>
    </row>
    <row r="135" spans="1:12" ht="14.5" x14ac:dyDescent="0.35">
      <c r="A135" s="41">
        <v>78858</v>
      </c>
      <c r="B135" s="58" t="s">
        <v>917</v>
      </c>
      <c r="C135" s="57" t="s">
        <v>916</v>
      </c>
      <c r="D135" s="13" t="s">
        <v>0</v>
      </c>
      <c r="E135" s="14" t="str">
        <f t="shared" si="14"/>
        <v>*</v>
      </c>
      <c r="F135" s="14" t="s">
        <v>0</v>
      </c>
      <c r="G135" s="14" t="str">
        <f t="shared" si="13"/>
        <v>*</v>
      </c>
      <c r="H135" s="14" t="s">
        <v>0</v>
      </c>
      <c r="I135" s="14" t="str">
        <f t="shared" si="15"/>
        <v>*</v>
      </c>
      <c r="J135" s="14" t="s">
        <v>0</v>
      </c>
      <c r="K135" s="23" t="s">
        <v>0</v>
      </c>
      <c r="L135" s="24" t="str">
        <f t="shared" si="16"/>
        <v>*</v>
      </c>
    </row>
    <row r="136" spans="1:12" ht="14.5" x14ac:dyDescent="0.35">
      <c r="A136" s="41">
        <v>4400</v>
      </c>
      <c r="B136" s="58" t="s">
        <v>915</v>
      </c>
      <c r="C136" s="57" t="s">
        <v>914</v>
      </c>
      <c r="D136" s="13" t="s">
        <v>0</v>
      </c>
      <c r="E136" s="14" t="str">
        <f t="shared" si="14"/>
        <v>*</v>
      </c>
      <c r="F136" s="14" t="s">
        <v>0</v>
      </c>
      <c r="G136" s="14" t="str">
        <f t="shared" si="13"/>
        <v>*</v>
      </c>
      <c r="H136" s="14" t="s">
        <v>0</v>
      </c>
      <c r="I136" s="14" t="str">
        <f t="shared" si="15"/>
        <v>*</v>
      </c>
      <c r="J136" s="14" t="s">
        <v>0</v>
      </c>
      <c r="K136" s="23" t="s">
        <v>0</v>
      </c>
      <c r="L136" s="24" t="str">
        <f t="shared" si="16"/>
        <v>*</v>
      </c>
    </row>
    <row r="137" spans="1:12" ht="14.5" x14ac:dyDescent="0.35">
      <c r="A137" s="41">
        <v>79047</v>
      </c>
      <c r="B137" s="58" t="s">
        <v>913</v>
      </c>
      <c r="C137" s="57" t="s">
        <v>912</v>
      </c>
      <c r="D137" s="13" t="s">
        <v>0</v>
      </c>
      <c r="E137" s="14" t="str">
        <f t="shared" si="14"/>
        <v>*</v>
      </c>
      <c r="F137" s="14" t="s">
        <v>0</v>
      </c>
      <c r="G137" s="14" t="str">
        <f t="shared" si="13"/>
        <v>*</v>
      </c>
      <c r="H137" s="14" t="s">
        <v>0</v>
      </c>
      <c r="I137" s="14" t="str">
        <f t="shared" si="15"/>
        <v>*</v>
      </c>
      <c r="J137" s="14">
        <v>5.2631578947368418E-2</v>
      </c>
      <c r="K137" s="23" t="s">
        <v>0</v>
      </c>
      <c r="L137" s="24" t="str">
        <f t="shared" si="16"/>
        <v>*</v>
      </c>
    </row>
    <row r="138" spans="1:12" ht="14.5" x14ac:dyDescent="0.35">
      <c r="A138" s="41">
        <v>80001</v>
      </c>
      <c r="B138" s="58" t="s">
        <v>911</v>
      </c>
      <c r="C138" s="57" t="s">
        <v>910</v>
      </c>
      <c r="D138" s="13" t="s">
        <v>0</v>
      </c>
      <c r="E138" s="14" t="str">
        <f t="shared" si="14"/>
        <v>*</v>
      </c>
      <c r="F138" s="14" t="s">
        <v>0</v>
      </c>
      <c r="G138" s="14" t="str">
        <f t="shared" si="13"/>
        <v>*</v>
      </c>
      <c r="H138" s="14" t="s">
        <v>0</v>
      </c>
      <c r="I138" s="14" t="str">
        <f t="shared" si="15"/>
        <v>*</v>
      </c>
      <c r="J138" s="14" t="s">
        <v>0</v>
      </c>
      <c r="K138" s="23" t="s">
        <v>0</v>
      </c>
      <c r="L138" s="24" t="str">
        <f t="shared" si="16"/>
        <v>*</v>
      </c>
    </row>
    <row r="139" spans="1:12" ht="14.5" x14ac:dyDescent="0.35">
      <c r="A139" s="41">
        <v>4282</v>
      </c>
      <c r="B139" s="58" t="s">
        <v>909</v>
      </c>
      <c r="C139" s="57" t="s">
        <v>908</v>
      </c>
      <c r="D139" s="13">
        <v>0.88124999999999998</v>
      </c>
      <c r="E139" s="14" t="str">
        <f t="shared" si="14"/>
        <v>Not Met</v>
      </c>
      <c r="F139" s="14">
        <v>4.6153846153846156E-2</v>
      </c>
      <c r="G139" s="14" t="str">
        <f t="shared" si="13"/>
        <v>Not Met</v>
      </c>
      <c r="H139" s="14">
        <v>0.18181818181818182</v>
      </c>
      <c r="I139" s="14" t="str">
        <f t="shared" si="15"/>
        <v>Not Met</v>
      </c>
      <c r="J139" s="14">
        <v>8.7937743190661485E-2</v>
      </c>
      <c r="K139" s="23">
        <v>4.1783897036815327</v>
      </c>
      <c r="L139" s="24" t="str">
        <f t="shared" si="16"/>
        <v>Met</v>
      </c>
    </row>
    <row r="140" spans="1:12" ht="14.5" x14ac:dyDescent="0.35">
      <c r="A140" s="41">
        <v>4446</v>
      </c>
      <c r="B140" s="58" t="s">
        <v>907</v>
      </c>
      <c r="C140" s="57" t="s">
        <v>906</v>
      </c>
      <c r="D140" s="13">
        <v>0.94680851063829785</v>
      </c>
      <c r="E140" s="14" t="s">
        <v>3</v>
      </c>
      <c r="F140" s="14">
        <v>3.7037037037037035E-2</v>
      </c>
      <c r="G140" s="14" t="str">
        <f t="shared" si="13"/>
        <v>Not Met</v>
      </c>
      <c r="H140" s="14" t="s">
        <v>0</v>
      </c>
      <c r="I140" s="14" t="str">
        <f t="shared" si="15"/>
        <v>*</v>
      </c>
      <c r="J140" s="14">
        <v>0.16062176165803108</v>
      </c>
      <c r="K140" s="23">
        <v>12.358472462099405</v>
      </c>
      <c r="L140" s="24" t="str">
        <f t="shared" si="16"/>
        <v>Met</v>
      </c>
    </row>
    <row r="141" spans="1:12" ht="14.5" x14ac:dyDescent="0.35">
      <c r="A141" s="41">
        <v>4453</v>
      </c>
      <c r="B141" s="58" t="s">
        <v>905</v>
      </c>
      <c r="C141" s="57" t="s">
        <v>904</v>
      </c>
      <c r="D141" s="13" t="s">
        <v>0</v>
      </c>
      <c r="E141" s="14" t="str">
        <f t="shared" ref="E141:E174" si="17">IF(D141="*","*",IF(D141&gt;=95%,"Met","Not Met"))</f>
        <v>*</v>
      </c>
      <c r="F141" s="14" t="s">
        <v>0</v>
      </c>
      <c r="G141" s="14" t="str">
        <f t="shared" si="13"/>
        <v>*</v>
      </c>
      <c r="H141" s="14" t="s">
        <v>0</v>
      </c>
      <c r="I141" s="14" t="str">
        <f t="shared" si="15"/>
        <v>*</v>
      </c>
      <c r="J141" s="14" t="s">
        <v>0</v>
      </c>
      <c r="K141" s="23" t="s">
        <v>0</v>
      </c>
      <c r="L141" s="24" t="str">
        <f t="shared" si="16"/>
        <v>*</v>
      </c>
    </row>
    <row r="142" spans="1:12" ht="14.5" x14ac:dyDescent="0.35">
      <c r="A142" s="41">
        <v>4410</v>
      </c>
      <c r="B142" s="58" t="s">
        <v>903</v>
      </c>
      <c r="C142" s="57" t="s">
        <v>902</v>
      </c>
      <c r="D142" s="13">
        <v>0.91304347826086951</v>
      </c>
      <c r="E142" s="14" t="str">
        <f t="shared" si="17"/>
        <v>Not Met</v>
      </c>
      <c r="F142" s="14">
        <v>0.17499999999999999</v>
      </c>
      <c r="G142" s="14" t="str">
        <f t="shared" si="13"/>
        <v>Met</v>
      </c>
      <c r="H142" s="14" t="s">
        <v>0</v>
      </c>
      <c r="I142" s="14" t="str">
        <f t="shared" si="15"/>
        <v>*</v>
      </c>
      <c r="J142" s="14">
        <v>0.57975460122699385</v>
      </c>
      <c r="K142" s="23">
        <v>40.475460122699388</v>
      </c>
      <c r="L142" s="24" t="str">
        <f t="shared" si="16"/>
        <v>Not Met</v>
      </c>
    </row>
    <row r="143" spans="1:12" ht="14.5" x14ac:dyDescent="0.35">
      <c r="A143" s="41">
        <v>85749</v>
      </c>
      <c r="B143" s="58" t="s">
        <v>901</v>
      </c>
      <c r="C143" s="57" t="s">
        <v>900</v>
      </c>
      <c r="D143" s="13" t="s">
        <v>0</v>
      </c>
      <c r="E143" s="14" t="str">
        <f t="shared" si="17"/>
        <v>*</v>
      </c>
      <c r="F143" s="14" t="s">
        <v>0</v>
      </c>
      <c r="G143" s="14" t="str">
        <f t="shared" si="13"/>
        <v>*</v>
      </c>
      <c r="H143" s="14" t="s">
        <v>0</v>
      </c>
      <c r="I143" s="14" t="str">
        <f t="shared" si="15"/>
        <v>*</v>
      </c>
      <c r="J143" s="14">
        <v>0.7142857142857143</v>
      </c>
      <c r="K143" s="23" t="s">
        <v>0</v>
      </c>
      <c r="L143" s="24" t="str">
        <f t="shared" si="16"/>
        <v>*</v>
      </c>
    </row>
    <row r="144" spans="1:12" ht="14.5" x14ac:dyDescent="0.35">
      <c r="A144" s="41">
        <v>4244</v>
      </c>
      <c r="B144" s="58" t="s">
        <v>899</v>
      </c>
      <c r="C144" s="57" t="s">
        <v>898</v>
      </c>
      <c r="D144" s="13" t="s">
        <v>1198</v>
      </c>
      <c r="E144" s="14" t="str">
        <f t="shared" si="17"/>
        <v>Met</v>
      </c>
      <c r="F144" s="14">
        <v>0.34328358208955223</v>
      </c>
      <c r="G144" s="14" t="str">
        <f t="shared" si="13"/>
        <v>Met</v>
      </c>
      <c r="H144" s="14" t="s">
        <v>0</v>
      </c>
      <c r="I144" s="14" t="str">
        <f t="shared" si="15"/>
        <v>*</v>
      </c>
      <c r="J144" s="14">
        <v>0.68078175895765469</v>
      </c>
      <c r="K144" s="23">
        <v>33.749817686810246</v>
      </c>
      <c r="L144" s="24" t="str">
        <f t="shared" si="16"/>
        <v>Not Met</v>
      </c>
    </row>
    <row r="145" spans="1:12" ht="14.5" x14ac:dyDescent="0.35">
      <c r="A145" s="41">
        <v>4395</v>
      </c>
      <c r="B145" s="58" t="s">
        <v>897</v>
      </c>
      <c r="C145" s="57" t="s">
        <v>896</v>
      </c>
      <c r="D145" s="13" t="s">
        <v>0</v>
      </c>
      <c r="E145" s="14" t="str">
        <f t="shared" si="17"/>
        <v>*</v>
      </c>
      <c r="F145" s="14" t="s">
        <v>0</v>
      </c>
      <c r="G145" s="14" t="str">
        <f t="shared" si="13"/>
        <v>*</v>
      </c>
      <c r="H145" s="14" t="s">
        <v>0</v>
      </c>
      <c r="I145" s="14" t="str">
        <f t="shared" si="15"/>
        <v>*</v>
      </c>
      <c r="J145" s="14" t="s">
        <v>0</v>
      </c>
      <c r="K145" s="23" t="s">
        <v>0</v>
      </c>
      <c r="L145" s="24" t="str">
        <f t="shared" si="16"/>
        <v>*</v>
      </c>
    </row>
    <row r="146" spans="1:12" ht="14.5" x14ac:dyDescent="0.35">
      <c r="A146" s="41">
        <v>4191</v>
      </c>
      <c r="B146" s="58" t="s">
        <v>895</v>
      </c>
      <c r="C146" s="57" t="s">
        <v>894</v>
      </c>
      <c r="D146" s="13" t="s">
        <v>0</v>
      </c>
      <c r="E146" s="14" t="str">
        <f t="shared" si="17"/>
        <v>*</v>
      </c>
      <c r="F146" s="14" t="s">
        <v>0</v>
      </c>
      <c r="G146" s="14" t="str">
        <f t="shared" si="13"/>
        <v>*</v>
      </c>
      <c r="H146" s="14" t="s">
        <v>0</v>
      </c>
      <c r="I146" s="14" t="str">
        <f t="shared" si="15"/>
        <v>*</v>
      </c>
      <c r="J146" s="14">
        <v>0.23529411764705882</v>
      </c>
      <c r="K146" s="23" t="s">
        <v>0</v>
      </c>
      <c r="L146" s="24" t="str">
        <f t="shared" si="16"/>
        <v>*</v>
      </c>
    </row>
    <row r="147" spans="1:12" ht="14.5" x14ac:dyDescent="0.35">
      <c r="A147" s="41">
        <v>6362</v>
      </c>
      <c r="B147" s="58" t="s">
        <v>893</v>
      </c>
      <c r="C147" s="57" t="s">
        <v>892</v>
      </c>
      <c r="D147" s="13" t="s">
        <v>0</v>
      </c>
      <c r="E147" s="14" t="str">
        <f t="shared" si="17"/>
        <v>*</v>
      </c>
      <c r="F147" s="14" t="s">
        <v>0</v>
      </c>
      <c r="G147" s="14" t="str">
        <f t="shared" si="13"/>
        <v>*</v>
      </c>
      <c r="H147" s="14" t="s">
        <v>0</v>
      </c>
      <c r="I147" s="14" t="str">
        <f t="shared" si="15"/>
        <v>*</v>
      </c>
      <c r="J147" s="14">
        <v>0.5757575757575758</v>
      </c>
      <c r="K147" s="23" t="s">
        <v>0</v>
      </c>
      <c r="L147" s="24" t="str">
        <f t="shared" si="16"/>
        <v>*</v>
      </c>
    </row>
    <row r="148" spans="1:12" ht="14.5" x14ac:dyDescent="0.35">
      <c r="A148" s="41">
        <v>79886</v>
      </c>
      <c r="B148" s="58" t="s">
        <v>891</v>
      </c>
      <c r="C148" s="57" t="s">
        <v>890</v>
      </c>
      <c r="D148" s="13" t="s">
        <v>0</v>
      </c>
      <c r="E148" s="14" t="str">
        <f t="shared" si="17"/>
        <v>*</v>
      </c>
      <c r="F148" s="14" t="s">
        <v>0</v>
      </c>
      <c r="G148" s="14" t="str">
        <f t="shared" si="13"/>
        <v>*</v>
      </c>
      <c r="H148" s="14" t="s">
        <v>0</v>
      </c>
      <c r="I148" s="14" t="str">
        <f t="shared" si="15"/>
        <v>*</v>
      </c>
      <c r="J148" s="14">
        <v>0.76595744680851063</v>
      </c>
      <c r="K148" s="23" t="s">
        <v>0</v>
      </c>
      <c r="L148" s="24" t="str">
        <f t="shared" si="16"/>
        <v>*</v>
      </c>
    </row>
    <row r="149" spans="1:12" ht="14.5" x14ac:dyDescent="0.35">
      <c r="A149" s="41">
        <v>88299</v>
      </c>
      <c r="B149" s="58" t="s">
        <v>889</v>
      </c>
      <c r="C149" s="57" t="s">
        <v>888</v>
      </c>
      <c r="D149" s="13" t="s">
        <v>0</v>
      </c>
      <c r="E149" s="14" t="str">
        <f t="shared" si="17"/>
        <v>*</v>
      </c>
      <c r="F149" s="14" t="s">
        <v>0</v>
      </c>
      <c r="G149" s="14" t="str">
        <f t="shared" si="13"/>
        <v>*</v>
      </c>
      <c r="H149" s="14" t="s">
        <v>0</v>
      </c>
      <c r="I149" s="14" t="str">
        <f t="shared" si="15"/>
        <v>*</v>
      </c>
      <c r="J149" s="14" t="s">
        <v>0</v>
      </c>
      <c r="K149" s="23" t="s">
        <v>0</v>
      </c>
      <c r="L149" s="24" t="str">
        <f t="shared" si="16"/>
        <v>*</v>
      </c>
    </row>
    <row r="150" spans="1:12" ht="14.5" x14ac:dyDescent="0.35">
      <c r="A150" s="41">
        <v>4242</v>
      </c>
      <c r="B150" s="58" t="s">
        <v>887</v>
      </c>
      <c r="C150" s="57" t="s">
        <v>886</v>
      </c>
      <c r="D150" s="13">
        <v>0.94320987654320987</v>
      </c>
      <c r="E150" s="14" t="str">
        <f t="shared" si="17"/>
        <v>Not Met</v>
      </c>
      <c r="F150" s="14">
        <v>0.21875</v>
      </c>
      <c r="G150" s="14" t="str">
        <f t="shared" si="13"/>
        <v>Met</v>
      </c>
      <c r="H150" s="14">
        <v>0.5</v>
      </c>
      <c r="I150" s="14" t="str">
        <f t="shared" si="15"/>
        <v>Met</v>
      </c>
      <c r="J150" s="14">
        <v>0.52884257536285817</v>
      </c>
      <c r="K150" s="23">
        <v>31.009257536285816</v>
      </c>
      <c r="L150" s="24" t="str">
        <f t="shared" si="16"/>
        <v>Not Met</v>
      </c>
    </row>
    <row r="151" spans="1:12" ht="14.5" x14ac:dyDescent="0.35">
      <c r="A151" s="41">
        <v>4158</v>
      </c>
      <c r="B151" s="58" t="s">
        <v>885</v>
      </c>
      <c r="C151" s="57" t="s">
        <v>884</v>
      </c>
      <c r="D151" s="13">
        <v>0.13793103448275862</v>
      </c>
      <c r="E151" s="14" t="str">
        <f t="shared" si="17"/>
        <v>Not Met</v>
      </c>
      <c r="F151" s="14" t="s">
        <v>0</v>
      </c>
      <c r="G151" s="14" t="str">
        <f t="shared" si="13"/>
        <v>*</v>
      </c>
      <c r="H151" s="14" t="s">
        <v>0</v>
      </c>
      <c r="I151" s="14" t="str">
        <f t="shared" si="15"/>
        <v>*</v>
      </c>
      <c r="J151" s="14" t="s">
        <v>0</v>
      </c>
      <c r="K151" s="23" t="s">
        <v>0</v>
      </c>
      <c r="L151" s="24" t="str">
        <f t="shared" si="16"/>
        <v>*</v>
      </c>
    </row>
    <row r="152" spans="1:12" ht="14.5" x14ac:dyDescent="0.35">
      <c r="A152" s="41">
        <v>4474</v>
      </c>
      <c r="B152" s="58" t="s">
        <v>883</v>
      </c>
      <c r="C152" s="57" t="s">
        <v>882</v>
      </c>
      <c r="D152" s="13">
        <v>0.9642857142857143</v>
      </c>
      <c r="E152" s="14" t="str">
        <f t="shared" si="17"/>
        <v>Met</v>
      </c>
      <c r="F152" s="14">
        <v>8.6956521739130432E-2</v>
      </c>
      <c r="G152" s="14" t="str">
        <f t="shared" si="13"/>
        <v>Not Met</v>
      </c>
      <c r="H152" s="14" t="s">
        <v>0</v>
      </c>
      <c r="I152" s="14" t="str">
        <f t="shared" si="15"/>
        <v>*</v>
      </c>
      <c r="J152" s="14">
        <v>0.48201438848920863</v>
      </c>
      <c r="K152" s="23">
        <v>39.505786675007819</v>
      </c>
      <c r="L152" s="24" t="str">
        <f t="shared" si="16"/>
        <v>Not Met</v>
      </c>
    </row>
    <row r="153" spans="1:12" ht="14.5" x14ac:dyDescent="0.35">
      <c r="A153" s="41">
        <v>90138</v>
      </c>
      <c r="B153" s="58" t="s">
        <v>881</v>
      </c>
      <c r="C153" s="57" t="s">
        <v>880</v>
      </c>
      <c r="D153" s="13" t="s">
        <v>0</v>
      </c>
      <c r="E153" s="14" t="str">
        <f t="shared" si="17"/>
        <v>*</v>
      </c>
      <c r="F153" s="14" t="s">
        <v>0</v>
      </c>
      <c r="G153" s="14" t="str">
        <f t="shared" si="13"/>
        <v>*</v>
      </c>
      <c r="H153" s="14" t="s">
        <v>0</v>
      </c>
      <c r="I153" s="14" t="str">
        <f t="shared" si="15"/>
        <v>*</v>
      </c>
      <c r="J153" s="14">
        <v>0.86363636363636365</v>
      </c>
      <c r="K153" s="23" t="s">
        <v>0</v>
      </c>
      <c r="L153" s="24" t="str">
        <f t="shared" si="16"/>
        <v>*</v>
      </c>
    </row>
    <row r="154" spans="1:12" ht="14.5" x14ac:dyDescent="0.35">
      <c r="A154" s="41">
        <v>5186</v>
      </c>
      <c r="B154" s="58" t="s">
        <v>879</v>
      </c>
      <c r="C154" s="57" t="s">
        <v>878</v>
      </c>
      <c r="D154" s="13" t="s">
        <v>0</v>
      </c>
      <c r="E154" s="14" t="str">
        <f t="shared" si="17"/>
        <v>*</v>
      </c>
      <c r="F154" s="14" t="s">
        <v>0</v>
      </c>
      <c r="G154" s="14" t="str">
        <f t="shared" si="13"/>
        <v>*</v>
      </c>
      <c r="H154" s="14" t="s">
        <v>0</v>
      </c>
      <c r="I154" s="14" t="str">
        <f t="shared" si="15"/>
        <v>*</v>
      </c>
      <c r="J154" s="14">
        <v>0.13953488372093023</v>
      </c>
      <c r="K154" s="23" t="s">
        <v>0</v>
      </c>
      <c r="L154" s="24" t="str">
        <f t="shared" si="16"/>
        <v>*</v>
      </c>
    </row>
    <row r="155" spans="1:12" ht="14.5" x14ac:dyDescent="0.35">
      <c r="A155" s="41">
        <v>92316</v>
      </c>
      <c r="B155" s="58" t="s">
        <v>877</v>
      </c>
      <c r="C155" s="57" t="s">
        <v>876</v>
      </c>
      <c r="D155" s="13" t="s">
        <v>0</v>
      </c>
      <c r="E155" s="14" t="str">
        <f t="shared" si="17"/>
        <v>*</v>
      </c>
      <c r="F155" s="14" t="s">
        <v>0</v>
      </c>
      <c r="G155" s="14" t="str">
        <f t="shared" si="13"/>
        <v>*</v>
      </c>
      <c r="H155" s="14" t="s">
        <v>0</v>
      </c>
      <c r="I155" s="14" t="str">
        <f t="shared" si="15"/>
        <v>*</v>
      </c>
      <c r="J155" s="14" t="s">
        <v>0</v>
      </c>
      <c r="K155" s="23" t="s">
        <v>0</v>
      </c>
      <c r="L155" s="24" t="str">
        <f t="shared" si="16"/>
        <v>*</v>
      </c>
    </row>
    <row r="156" spans="1:12" ht="14.5" x14ac:dyDescent="0.35">
      <c r="A156" s="41">
        <v>85448</v>
      </c>
      <c r="B156" s="58" t="s">
        <v>875</v>
      </c>
      <c r="C156" s="57" t="s">
        <v>874</v>
      </c>
      <c r="D156" s="13" t="s">
        <v>0</v>
      </c>
      <c r="E156" s="14" t="str">
        <f t="shared" si="17"/>
        <v>*</v>
      </c>
      <c r="F156" s="14" t="s">
        <v>0</v>
      </c>
      <c r="G156" s="14" t="str">
        <f t="shared" si="13"/>
        <v>*</v>
      </c>
      <c r="H156" s="14" t="s">
        <v>0</v>
      </c>
      <c r="I156" s="14" t="str">
        <f t="shared" si="15"/>
        <v>*</v>
      </c>
      <c r="J156" s="14" t="s">
        <v>0</v>
      </c>
      <c r="K156" s="23" t="s">
        <v>0</v>
      </c>
      <c r="L156" s="24" t="str">
        <f t="shared" si="16"/>
        <v>*</v>
      </c>
    </row>
    <row r="157" spans="1:12" ht="14.5" x14ac:dyDescent="0.35">
      <c r="A157" s="41">
        <v>4486</v>
      </c>
      <c r="B157" s="58" t="s">
        <v>873</v>
      </c>
      <c r="C157" s="57" t="s">
        <v>872</v>
      </c>
      <c r="D157" s="13" t="s">
        <v>0</v>
      </c>
      <c r="E157" s="14" t="str">
        <f t="shared" si="17"/>
        <v>*</v>
      </c>
      <c r="F157" s="14" t="s">
        <v>0</v>
      </c>
      <c r="G157" s="14" t="str">
        <f t="shared" si="13"/>
        <v>*</v>
      </c>
      <c r="H157" s="14" t="s">
        <v>0</v>
      </c>
      <c r="I157" s="14" t="str">
        <f t="shared" si="15"/>
        <v>*</v>
      </c>
      <c r="J157" s="14">
        <v>0.55000000000000004</v>
      </c>
      <c r="K157" s="23" t="s">
        <v>0</v>
      </c>
      <c r="L157" s="24" t="str">
        <f t="shared" si="16"/>
        <v>*</v>
      </c>
    </row>
    <row r="158" spans="1:12" ht="14.5" x14ac:dyDescent="0.35">
      <c r="A158" s="41">
        <v>81027</v>
      </c>
      <c r="B158" s="58" t="s">
        <v>871</v>
      </c>
      <c r="C158" s="57" t="s">
        <v>870</v>
      </c>
      <c r="D158" s="13" t="s">
        <v>0</v>
      </c>
      <c r="E158" s="14" t="str">
        <f t="shared" si="17"/>
        <v>*</v>
      </c>
      <c r="F158" s="14" t="s">
        <v>0</v>
      </c>
      <c r="G158" s="14" t="str">
        <f t="shared" si="13"/>
        <v>*</v>
      </c>
      <c r="H158" s="14" t="s">
        <v>0</v>
      </c>
      <c r="I158" s="14" t="str">
        <f t="shared" si="15"/>
        <v>*</v>
      </c>
      <c r="J158" s="14">
        <v>0.10344827586206896</v>
      </c>
      <c r="K158" s="23" t="s">
        <v>0</v>
      </c>
      <c r="L158" s="24" t="str">
        <f t="shared" si="16"/>
        <v>*</v>
      </c>
    </row>
    <row r="159" spans="1:12" ht="14.5" x14ac:dyDescent="0.35">
      <c r="A159" s="41">
        <v>91773</v>
      </c>
      <c r="B159" s="58" t="s">
        <v>869</v>
      </c>
      <c r="C159" s="57" t="s">
        <v>868</v>
      </c>
      <c r="D159" s="13" t="s">
        <v>0</v>
      </c>
      <c r="E159" s="14" t="str">
        <f t="shared" si="17"/>
        <v>*</v>
      </c>
      <c r="F159" s="14" t="s">
        <v>0</v>
      </c>
      <c r="G159" s="14" t="str">
        <f t="shared" si="13"/>
        <v>*</v>
      </c>
      <c r="H159" s="14" t="s">
        <v>0</v>
      </c>
      <c r="I159" s="14" t="str">
        <f t="shared" si="15"/>
        <v>*</v>
      </c>
      <c r="J159" s="14" t="s">
        <v>0</v>
      </c>
      <c r="K159" s="23" t="s">
        <v>0</v>
      </c>
      <c r="L159" s="24" t="str">
        <f t="shared" si="16"/>
        <v>*</v>
      </c>
    </row>
    <row r="160" spans="1:12" ht="14.5" x14ac:dyDescent="0.35">
      <c r="A160" s="41">
        <v>4370</v>
      </c>
      <c r="B160" s="58" t="s">
        <v>867</v>
      </c>
      <c r="C160" s="57" t="s">
        <v>866</v>
      </c>
      <c r="D160" s="13" t="s">
        <v>0</v>
      </c>
      <c r="E160" s="14" t="str">
        <f t="shared" si="17"/>
        <v>*</v>
      </c>
      <c r="F160" s="14" t="s">
        <v>0</v>
      </c>
      <c r="G160" s="14" t="str">
        <f t="shared" si="13"/>
        <v>*</v>
      </c>
      <c r="H160" s="14" t="s">
        <v>0</v>
      </c>
      <c r="I160" s="14" t="str">
        <f t="shared" si="15"/>
        <v>*</v>
      </c>
      <c r="J160" s="14">
        <v>0.37777777777777777</v>
      </c>
      <c r="K160" s="23" t="s">
        <v>0</v>
      </c>
      <c r="L160" s="24" t="str">
        <f t="shared" si="16"/>
        <v>*</v>
      </c>
    </row>
    <row r="161" spans="1:12" ht="14.5" x14ac:dyDescent="0.35">
      <c r="A161" s="41">
        <v>4381</v>
      </c>
      <c r="B161" s="58" t="s">
        <v>865</v>
      </c>
      <c r="C161" s="57" t="s">
        <v>864</v>
      </c>
      <c r="D161" s="13" t="s">
        <v>0</v>
      </c>
      <c r="E161" s="14" t="str">
        <f t="shared" si="17"/>
        <v>*</v>
      </c>
      <c r="F161" s="14" t="s">
        <v>0</v>
      </c>
      <c r="G161" s="14" t="str">
        <f t="shared" si="13"/>
        <v>*</v>
      </c>
      <c r="H161" s="14" t="s">
        <v>0</v>
      </c>
      <c r="I161" s="14" t="str">
        <f t="shared" si="15"/>
        <v>*</v>
      </c>
      <c r="J161" s="14" t="s">
        <v>0</v>
      </c>
      <c r="K161" s="23" t="s">
        <v>0</v>
      </c>
      <c r="L161" s="24" t="str">
        <f t="shared" si="16"/>
        <v>*</v>
      </c>
    </row>
    <row r="162" spans="1:12" ht="14.5" x14ac:dyDescent="0.35">
      <c r="A162" s="41">
        <v>79467</v>
      </c>
      <c r="B162" s="58" t="s">
        <v>863</v>
      </c>
      <c r="C162" s="57" t="s">
        <v>862</v>
      </c>
      <c r="D162" s="13" t="s">
        <v>0</v>
      </c>
      <c r="E162" s="14" t="str">
        <f t="shared" si="17"/>
        <v>*</v>
      </c>
      <c r="F162" s="14" t="s">
        <v>0</v>
      </c>
      <c r="G162" s="14" t="str">
        <f t="shared" si="13"/>
        <v>*</v>
      </c>
      <c r="H162" s="14" t="s">
        <v>0</v>
      </c>
      <c r="I162" s="14" t="str">
        <f t="shared" si="15"/>
        <v>*</v>
      </c>
      <c r="J162" s="14" t="s">
        <v>0</v>
      </c>
      <c r="K162" s="23" t="s">
        <v>0</v>
      </c>
      <c r="L162" s="24" t="str">
        <f t="shared" si="16"/>
        <v>*</v>
      </c>
    </row>
    <row r="163" spans="1:12" ht="14.5" x14ac:dyDescent="0.35">
      <c r="A163" s="41">
        <v>90533</v>
      </c>
      <c r="B163" s="58" t="s">
        <v>861</v>
      </c>
      <c r="C163" s="57" t="s">
        <v>860</v>
      </c>
      <c r="D163" s="13" t="s">
        <v>0</v>
      </c>
      <c r="E163" s="14" t="str">
        <f t="shared" si="17"/>
        <v>*</v>
      </c>
      <c r="F163" s="14" t="s">
        <v>0</v>
      </c>
      <c r="G163" s="14" t="str">
        <f t="shared" si="13"/>
        <v>*</v>
      </c>
      <c r="H163" s="14" t="s">
        <v>0</v>
      </c>
      <c r="I163" s="14" t="str">
        <f t="shared" si="15"/>
        <v>*</v>
      </c>
      <c r="J163" s="14" t="s">
        <v>0</v>
      </c>
      <c r="K163" s="23" t="s">
        <v>0</v>
      </c>
      <c r="L163" s="24" t="str">
        <f t="shared" si="16"/>
        <v>*</v>
      </c>
    </row>
    <row r="164" spans="1:12" ht="14.5" x14ac:dyDescent="0.35">
      <c r="A164" s="41">
        <v>4160</v>
      </c>
      <c r="B164" s="58" t="s">
        <v>859</v>
      </c>
      <c r="C164" s="57" t="s">
        <v>858</v>
      </c>
      <c r="D164" s="13" t="s">
        <v>0</v>
      </c>
      <c r="E164" s="14" t="str">
        <f t="shared" si="17"/>
        <v>*</v>
      </c>
      <c r="F164" s="14" t="s">
        <v>0</v>
      </c>
      <c r="G164" s="14" t="str">
        <f t="shared" si="13"/>
        <v>*</v>
      </c>
      <c r="H164" s="14" t="s">
        <v>0</v>
      </c>
      <c r="I164" s="14" t="str">
        <f t="shared" si="15"/>
        <v>*</v>
      </c>
      <c r="J164" s="14">
        <v>0.26315789473684209</v>
      </c>
      <c r="K164" s="23" t="s">
        <v>0</v>
      </c>
      <c r="L164" s="24" t="str">
        <f t="shared" si="16"/>
        <v>*</v>
      </c>
    </row>
    <row r="165" spans="1:12" ht="14.5" x14ac:dyDescent="0.35">
      <c r="A165" s="41">
        <v>89556</v>
      </c>
      <c r="B165" s="58" t="s">
        <v>857</v>
      </c>
      <c r="C165" s="57" t="s">
        <v>856</v>
      </c>
      <c r="D165" s="13" t="s">
        <v>0</v>
      </c>
      <c r="E165" s="14" t="str">
        <f t="shared" si="17"/>
        <v>*</v>
      </c>
      <c r="F165" s="14" t="s">
        <v>0</v>
      </c>
      <c r="G165" s="14" t="str">
        <f t="shared" si="13"/>
        <v>*</v>
      </c>
      <c r="H165" s="14" t="s">
        <v>0</v>
      </c>
      <c r="I165" s="14" t="str">
        <f t="shared" si="15"/>
        <v>*</v>
      </c>
      <c r="J165" s="14">
        <v>0.6</v>
      </c>
      <c r="K165" s="23" t="s">
        <v>0</v>
      </c>
      <c r="L165" s="24" t="str">
        <f t="shared" si="16"/>
        <v>*</v>
      </c>
    </row>
    <row r="166" spans="1:12" ht="14.5" x14ac:dyDescent="0.35">
      <c r="A166" s="41">
        <v>4416</v>
      </c>
      <c r="B166" s="58" t="s">
        <v>855</v>
      </c>
      <c r="C166" s="57" t="s">
        <v>854</v>
      </c>
      <c r="D166" s="13" t="s">
        <v>0</v>
      </c>
      <c r="E166" s="14" t="str">
        <f t="shared" si="17"/>
        <v>*</v>
      </c>
      <c r="F166" s="14" t="s">
        <v>0</v>
      </c>
      <c r="G166" s="14" t="str">
        <f t="shared" si="13"/>
        <v>*</v>
      </c>
      <c r="H166" s="14" t="s">
        <v>0</v>
      </c>
      <c r="I166" s="14" t="str">
        <f t="shared" si="15"/>
        <v>*</v>
      </c>
      <c r="J166" s="14">
        <v>0.55384615384615388</v>
      </c>
      <c r="K166" s="23" t="s">
        <v>0</v>
      </c>
      <c r="L166" s="24" t="str">
        <f t="shared" si="16"/>
        <v>*</v>
      </c>
    </row>
    <row r="167" spans="1:12" ht="14.5" x14ac:dyDescent="0.35">
      <c r="A167" s="41">
        <v>4442</v>
      </c>
      <c r="B167" s="58" t="s">
        <v>853</v>
      </c>
      <c r="C167" s="57" t="s">
        <v>852</v>
      </c>
      <c r="D167" s="13" t="s">
        <v>1198</v>
      </c>
      <c r="E167" s="14" t="str">
        <f t="shared" si="17"/>
        <v>Met</v>
      </c>
      <c r="F167" s="14" t="s">
        <v>1197</v>
      </c>
      <c r="G167" s="14" t="s">
        <v>4</v>
      </c>
      <c r="H167" s="14" t="s">
        <v>0</v>
      </c>
      <c r="I167" s="14" t="str">
        <f t="shared" si="15"/>
        <v>*</v>
      </c>
      <c r="J167" s="14">
        <v>6.25E-2</v>
      </c>
      <c r="K167" s="23">
        <v>6.25</v>
      </c>
      <c r="L167" s="24" t="str">
        <f t="shared" si="16"/>
        <v>Met</v>
      </c>
    </row>
    <row r="168" spans="1:12" ht="14.5" x14ac:dyDescent="0.35">
      <c r="A168" s="41">
        <v>79077</v>
      </c>
      <c r="B168" s="58" t="s">
        <v>851</v>
      </c>
      <c r="C168" s="57" t="s">
        <v>850</v>
      </c>
      <c r="D168" s="13" t="s">
        <v>0</v>
      </c>
      <c r="E168" s="14" t="str">
        <f t="shared" si="17"/>
        <v>*</v>
      </c>
      <c r="F168" s="14" t="s">
        <v>0</v>
      </c>
      <c r="G168" s="14" t="str">
        <f>IF(F168="*","*",IF(F168&gt;=13.62%,"Met","Not Met"))</f>
        <v>*</v>
      </c>
      <c r="H168" s="14" t="s">
        <v>0</v>
      </c>
      <c r="I168" s="14" t="str">
        <f t="shared" si="15"/>
        <v>*</v>
      </c>
      <c r="J168" s="14" t="s">
        <v>0</v>
      </c>
      <c r="K168" s="23" t="s">
        <v>0</v>
      </c>
      <c r="L168" s="24" t="str">
        <f t="shared" si="16"/>
        <v>*</v>
      </c>
    </row>
    <row r="169" spans="1:12" ht="14.5" x14ac:dyDescent="0.35">
      <c r="A169" s="41">
        <v>79988</v>
      </c>
      <c r="B169" s="58" t="s">
        <v>849</v>
      </c>
      <c r="C169" s="57" t="s">
        <v>848</v>
      </c>
      <c r="D169" s="13" t="s">
        <v>0</v>
      </c>
      <c r="E169" s="14" t="str">
        <f t="shared" si="17"/>
        <v>*</v>
      </c>
      <c r="F169" s="14" t="s">
        <v>0</v>
      </c>
      <c r="G169" s="14" t="str">
        <f>IF(F169="*","*",IF(F169&gt;=13.62%,"Met","Not Met"))</f>
        <v>*</v>
      </c>
      <c r="H169" s="14" t="s">
        <v>0</v>
      </c>
      <c r="I169" s="14" t="str">
        <f t="shared" si="15"/>
        <v>*</v>
      </c>
      <c r="J169" s="14" t="s">
        <v>0</v>
      </c>
      <c r="K169" s="23" t="s">
        <v>0</v>
      </c>
      <c r="L169" s="24" t="str">
        <f t="shared" si="16"/>
        <v>*</v>
      </c>
    </row>
    <row r="170" spans="1:12" ht="14.5" x14ac:dyDescent="0.35">
      <c r="A170" s="41">
        <v>4487</v>
      </c>
      <c r="B170" s="58" t="s">
        <v>847</v>
      </c>
      <c r="C170" s="57" t="s">
        <v>846</v>
      </c>
      <c r="D170" s="13">
        <v>0.96666666666666667</v>
      </c>
      <c r="E170" s="14" t="str">
        <f t="shared" si="17"/>
        <v>Met</v>
      </c>
      <c r="F170" s="14" t="s">
        <v>1197</v>
      </c>
      <c r="G170" s="14" t="s">
        <v>4</v>
      </c>
      <c r="H170" s="14" t="s">
        <v>0</v>
      </c>
      <c r="I170" s="14" t="str">
        <f t="shared" si="15"/>
        <v>*</v>
      </c>
      <c r="J170" s="14">
        <v>0.23529411764705882</v>
      </c>
      <c r="K170" s="23">
        <v>23.52941176470588</v>
      </c>
      <c r="L170" s="24" t="str">
        <f t="shared" si="16"/>
        <v>Not Met</v>
      </c>
    </row>
    <row r="171" spans="1:12" ht="14.5" x14ac:dyDescent="0.35">
      <c r="A171" s="41">
        <v>79074</v>
      </c>
      <c r="B171" s="58" t="s">
        <v>845</v>
      </c>
      <c r="C171" s="57" t="s">
        <v>844</v>
      </c>
      <c r="D171" s="13" t="s">
        <v>0</v>
      </c>
      <c r="E171" s="14" t="str">
        <f t="shared" si="17"/>
        <v>*</v>
      </c>
      <c r="F171" s="14" t="s">
        <v>0</v>
      </c>
      <c r="G171" s="14" t="str">
        <f t="shared" ref="G171:G206" si="18">IF(F171="*","*",IF(F171&gt;=13.62%,"Met","Not Met"))</f>
        <v>*</v>
      </c>
      <c r="H171" s="14" t="s">
        <v>0</v>
      </c>
      <c r="I171" s="14" t="str">
        <f t="shared" si="15"/>
        <v>*</v>
      </c>
      <c r="J171" s="14">
        <v>0.15217391304347827</v>
      </c>
      <c r="K171" s="23" t="s">
        <v>0</v>
      </c>
      <c r="L171" s="24" t="str">
        <f t="shared" si="16"/>
        <v>*</v>
      </c>
    </row>
    <row r="172" spans="1:12" ht="14.5" x14ac:dyDescent="0.35">
      <c r="A172" s="41">
        <v>4300</v>
      </c>
      <c r="B172" s="58" t="s">
        <v>843</v>
      </c>
      <c r="C172" s="57" t="s">
        <v>842</v>
      </c>
      <c r="D172" s="13" t="s">
        <v>0</v>
      </c>
      <c r="E172" s="14" t="str">
        <f t="shared" si="17"/>
        <v>*</v>
      </c>
      <c r="F172" s="14" t="s">
        <v>0</v>
      </c>
      <c r="G172" s="14" t="str">
        <f t="shared" si="18"/>
        <v>*</v>
      </c>
      <c r="H172" s="14" t="s">
        <v>0</v>
      </c>
      <c r="I172" s="14" t="str">
        <f t="shared" si="15"/>
        <v>*</v>
      </c>
      <c r="J172" s="14" t="s">
        <v>0</v>
      </c>
      <c r="K172" s="23" t="s">
        <v>0</v>
      </c>
      <c r="L172" s="24" t="str">
        <f t="shared" si="16"/>
        <v>*</v>
      </c>
    </row>
    <row r="173" spans="1:12" ht="14.5" x14ac:dyDescent="0.35">
      <c r="A173" s="41">
        <v>90331</v>
      </c>
      <c r="B173" s="58" t="s">
        <v>841</v>
      </c>
      <c r="C173" s="57" t="s">
        <v>840</v>
      </c>
      <c r="D173" s="13" t="s">
        <v>0</v>
      </c>
      <c r="E173" s="14" t="str">
        <f t="shared" si="17"/>
        <v>*</v>
      </c>
      <c r="F173" s="14" t="s">
        <v>0</v>
      </c>
      <c r="G173" s="14" t="str">
        <f t="shared" si="18"/>
        <v>*</v>
      </c>
      <c r="H173" s="14" t="s">
        <v>0</v>
      </c>
      <c r="I173" s="14" t="str">
        <f t="shared" si="15"/>
        <v>*</v>
      </c>
      <c r="J173" s="14" t="s">
        <v>0</v>
      </c>
      <c r="K173" s="23" t="s">
        <v>0</v>
      </c>
      <c r="L173" s="24" t="str">
        <f t="shared" si="16"/>
        <v>*</v>
      </c>
    </row>
    <row r="174" spans="1:12" ht="14.5" x14ac:dyDescent="0.35">
      <c r="A174" s="41">
        <v>80032</v>
      </c>
      <c r="B174" s="58" t="s">
        <v>839</v>
      </c>
      <c r="C174" s="57" t="s">
        <v>838</v>
      </c>
      <c r="D174" s="13" t="s">
        <v>0</v>
      </c>
      <c r="E174" s="14" t="str">
        <f t="shared" si="17"/>
        <v>*</v>
      </c>
      <c r="F174" s="14" t="s">
        <v>0</v>
      </c>
      <c r="G174" s="14" t="str">
        <f t="shared" si="18"/>
        <v>*</v>
      </c>
      <c r="H174" s="14" t="s">
        <v>0</v>
      </c>
      <c r="I174" s="14" t="str">
        <f t="shared" si="15"/>
        <v>*</v>
      </c>
      <c r="J174" s="14" t="s">
        <v>0</v>
      </c>
      <c r="K174" s="23" t="s">
        <v>0</v>
      </c>
      <c r="L174" s="24" t="str">
        <f t="shared" si="16"/>
        <v>*</v>
      </c>
    </row>
    <row r="175" spans="1:12" ht="14.5" x14ac:dyDescent="0.35">
      <c r="A175" s="41">
        <v>4501</v>
      </c>
      <c r="B175" s="58" t="s">
        <v>837</v>
      </c>
      <c r="C175" s="57" t="s">
        <v>836</v>
      </c>
      <c r="D175" s="13">
        <v>0.94805194805194803</v>
      </c>
      <c r="E175" s="14" t="s">
        <v>3</v>
      </c>
      <c r="F175" s="14">
        <v>3.1746031746031744E-2</v>
      </c>
      <c r="G175" s="14" t="str">
        <f t="shared" si="18"/>
        <v>Not Met</v>
      </c>
      <c r="H175" s="14" t="s">
        <v>0</v>
      </c>
      <c r="I175" s="14" t="str">
        <f t="shared" si="15"/>
        <v>*</v>
      </c>
      <c r="J175" s="14">
        <v>0.23051948051948051</v>
      </c>
      <c r="K175" s="23">
        <v>19.877344877344878</v>
      </c>
      <c r="L175" s="24" t="str">
        <f t="shared" si="16"/>
        <v>Met</v>
      </c>
    </row>
    <row r="176" spans="1:12" ht="14.5" x14ac:dyDescent="0.35">
      <c r="A176" s="41">
        <v>4263</v>
      </c>
      <c r="B176" s="58" t="s">
        <v>835</v>
      </c>
      <c r="C176" s="57" t="s">
        <v>834</v>
      </c>
      <c r="D176" s="13">
        <v>0.90540540540540537</v>
      </c>
      <c r="E176" s="14" t="str">
        <f t="shared" ref="E176:E239" si="19">IF(D176="*","*",IF(D176&gt;=95%,"Met","Not Met"))</f>
        <v>Not Met</v>
      </c>
      <c r="F176" s="14">
        <v>3.0769230769230771E-2</v>
      </c>
      <c r="G176" s="14" t="str">
        <f t="shared" si="18"/>
        <v>Not Met</v>
      </c>
      <c r="H176" s="14" t="s">
        <v>0</v>
      </c>
      <c r="I176" s="14" t="str">
        <f t="shared" si="15"/>
        <v>*</v>
      </c>
      <c r="J176" s="14">
        <v>7.0298769771529004E-2</v>
      </c>
      <c r="K176" s="23">
        <v>3.9529539002298235</v>
      </c>
      <c r="L176" s="24" t="str">
        <f t="shared" si="16"/>
        <v>Met</v>
      </c>
    </row>
    <row r="177" spans="1:12" ht="14.5" x14ac:dyDescent="0.35">
      <c r="A177" s="41">
        <v>79443</v>
      </c>
      <c r="B177" s="58" t="s">
        <v>833</v>
      </c>
      <c r="C177" s="57" t="s">
        <v>832</v>
      </c>
      <c r="D177" s="13" t="s">
        <v>0</v>
      </c>
      <c r="E177" s="14" t="str">
        <f t="shared" si="19"/>
        <v>*</v>
      </c>
      <c r="F177" s="14" t="s">
        <v>0</v>
      </c>
      <c r="G177" s="14" t="str">
        <f t="shared" si="18"/>
        <v>*</v>
      </c>
      <c r="H177" s="14" t="s">
        <v>0</v>
      </c>
      <c r="I177" s="14" t="str">
        <f t="shared" si="15"/>
        <v>*</v>
      </c>
      <c r="J177" s="14">
        <v>0.11428571428571428</v>
      </c>
      <c r="K177" s="23" t="s">
        <v>0</v>
      </c>
      <c r="L177" s="24" t="str">
        <f t="shared" si="16"/>
        <v>*</v>
      </c>
    </row>
    <row r="178" spans="1:12" ht="14.5" x14ac:dyDescent="0.35">
      <c r="A178" s="41">
        <v>89917</v>
      </c>
      <c r="B178" s="58" t="s">
        <v>831</v>
      </c>
      <c r="C178" s="57" t="s">
        <v>830</v>
      </c>
      <c r="D178" s="13" t="s">
        <v>0</v>
      </c>
      <c r="E178" s="14" t="str">
        <f t="shared" si="19"/>
        <v>*</v>
      </c>
      <c r="F178" s="14" t="s">
        <v>0</v>
      </c>
      <c r="G178" s="14" t="str">
        <f t="shared" si="18"/>
        <v>*</v>
      </c>
      <c r="H178" s="14" t="s">
        <v>0</v>
      </c>
      <c r="I178" s="14" t="str">
        <f t="shared" si="15"/>
        <v>*</v>
      </c>
      <c r="J178" s="14">
        <v>0.63265306122448983</v>
      </c>
      <c r="K178" s="23" t="s">
        <v>0</v>
      </c>
      <c r="L178" s="24" t="str">
        <f t="shared" si="16"/>
        <v>*</v>
      </c>
    </row>
    <row r="179" spans="1:12" ht="14.5" x14ac:dyDescent="0.35">
      <c r="A179" s="41">
        <v>79049</v>
      </c>
      <c r="B179" s="58" t="s">
        <v>829</v>
      </c>
      <c r="C179" s="57" t="s">
        <v>828</v>
      </c>
      <c r="D179" s="13" t="s">
        <v>0</v>
      </c>
      <c r="E179" s="14" t="str">
        <f t="shared" si="19"/>
        <v>*</v>
      </c>
      <c r="F179" s="14" t="s">
        <v>0</v>
      </c>
      <c r="G179" s="14" t="str">
        <f t="shared" si="18"/>
        <v>*</v>
      </c>
      <c r="H179" s="14" t="s">
        <v>0</v>
      </c>
      <c r="I179" s="14" t="str">
        <f t="shared" si="15"/>
        <v>*</v>
      </c>
      <c r="J179" s="14">
        <v>0.38181818181818183</v>
      </c>
      <c r="K179" s="23" t="s">
        <v>0</v>
      </c>
      <c r="L179" s="24" t="str">
        <f t="shared" si="16"/>
        <v>*</v>
      </c>
    </row>
    <row r="180" spans="1:12" ht="14.5" x14ac:dyDescent="0.35">
      <c r="A180" s="41">
        <v>89914</v>
      </c>
      <c r="B180" s="58" t="s">
        <v>827</v>
      </c>
      <c r="C180" s="57" t="s">
        <v>826</v>
      </c>
      <c r="D180" s="13" t="s">
        <v>0</v>
      </c>
      <c r="E180" s="14" t="str">
        <f t="shared" si="19"/>
        <v>*</v>
      </c>
      <c r="F180" s="14" t="s">
        <v>0</v>
      </c>
      <c r="G180" s="14" t="str">
        <f t="shared" si="18"/>
        <v>*</v>
      </c>
      <c r="H180" s="14" t="s">
        <v>0</v>
      </c>
      <c r="I180" s="14" t="str">
        <f t="shared" si="15"/>
        <v>*</v>
      </c>
      <c r="J180" s="14">
        <v>8.1081081081081086E-2</v>
      </c>
      <c r="K180" s="23" t="s">
        <v>0</v>
      </c>
      <c r="L180" s="24" t="str">
        <f t="shared" si="16"/>
        <v>*</v>
      </c>
    </row>
    <row r="181" spans="1:12" ht="14.5" x14ac:dyDescent="0.35">
      <c r="A181" s="41">
        <v>89915</v>
      </c>
      <c r="B181" s="58" t="s">
        <v>825</v>
      </c>
      <c r="C181" s="57" t="s">
        <v>824</v>
      </c>
      <c r="D181" s="13" t="s">
        <v>0</v>
      </c>
      <c r="E181" s="14" t="str">
        <f t="shared" si="19"/>
        <v>*</v>
      </c>
      <c r="F181" s="14" t="s">
        <v>0</v>
      </c>
      <c r="G181" s="14" t="str">
        <f t="shared" si="18"/>
        <v>*</v>
      </c>
      <c r="H181" s="14" t="s">
        <v>0</v>
      </c>
      <c r="I181" s="14" t="str">
        <f t="shared" si="15"/>
        <v>*</v>
      </c>
      <c r="J181" s="14">
        <v>0.41818181818181815</v>
      </c>
      <c r="K181" s="23" t="s">
        <v>0</v>
      </c>
      <c r="L181" s="24" t="str">
        <f t="shared" si="16"/>
        <v>*</v>
      </c>
    </row>
    <row r="182" spans="1:12" ht="14.5" x14ac:dyDescent="0.35">
      <c r="A182" s="41">
        <v>90284</v>
      </c>
      <c r="B182" s="58" t="s">
        <v>823</v>
      </c>
      <c r="C182" s="57" t="s">
        <v>822</v>
      </c>
      <c r="D182" s="13" t="s">
        <v>0</v>
      </c>
      <c r="E182" s="14" t="str">
        <f t="shared" si="19"/>
        <v>*</v>
      </c>
      <c r="F182" s="14" t="s">
        <v>0</v>
      </c>
      <c r="G182" s="14" t="str">
        <f t="shared" si="18"/>
        <v>*</v>
      </c>
      <c r="H182" s="14" t="s">
        <v>0</v>
      </c>
      <c r="I182" s="14" t="str">
        <f t="shared" si="15"/>
        <v>*</v>
      </c>
      <c r="J182" s="14" t="s">
        <v>0</v>
      </c>
      <c r="K182" s="23" t="s">
        <v>0</v>
      </c>
      <c r="L182" s="24" t="str">
        <f t="shared" si="16"/>
        <v>*</v>
      </c>
    </row>
    <row r="183" spans="1:12" ht="14.5" x14ac:dyDescent="0.35">
      <c r="A183" s="41">
        <v>90541</v>
      </c>
      <c r="B183" s="58" t="s">
        <v>821</v>
      </c>
      <c r="C183" s="57" t="s">
        <v>820</v>
      </c>
      <c r="D183" s="13" t="s">
        <v>0</v>
      </c>
      <c r="E183" s="14" t="str">
        <f t="shared" si="19"/>
        <v>*</v>
      </c>
      <c r="F183" s="14" t="s">
        <v>0</v>
      </c>
      <c r="G183" s="14" t="str">
        <f t="shared" si="18"/>
        <v>*</v>
      </c>
      <c r="H183" s="14" t="s">
        <v>0</v>
      </c>
      <c r="I183" s="14" t="str">
        <f t="shared" si="15"/>
        <v>*</v>
      </c>
      <c r="J183" s="14">
        <v>0.24390243902439024</v>
      </c>
      <c r="K183" s="23" t="s">
        <v>0</v>
      </c>
      <c r="L183" s="24" t="str">
        <f t="shared" si="16"/>
        <v>*</v>
      </c>
    </row>
    <row r="184" spans="1:12" ht="14.5" x14ac:dyDescent="0.35">
      <c r="A184" s="41">
        <v>4246</v>
      </c>
      <c r="B184" s="58" t="s">
        <v>819</v>
      </c>
      <c r="C184" s="57" t="s">
        <v>818</v>
      </c>
      <c r="D184" s="13">
        <v>0.95263157894736838</v>
      </c>
      <c r="E184" s="14" t="str">
        <f t="shared" si="19"/>
        <v>Met</v>
      </c>
      <c r="F184" s="14">
        <v>0.21556886227544911</v>
      </c>
      <c r="G184" s="14" t="str">
        <f t="shared" si="18"/>
        <v>Met</v>
      </c>
      <c r="H184" s="14">
        <v>0.6785714285714286</v>
      </c>
      <c r="I184" s="14" t="str">
        <f t="shared" si="15"/>
        <v>Met</v>
      </c>
      <c r="J184" s="14">
        <v>0.56761729530818772</v>
      </c>
      <c r="K184" s="23">
        <v>35.204843303273861</v>
      </c>
      <c r="L184" s="24" t="str">
        <f t="shared" si="16"/>
        <v>Not Met</v>
      </c>
    </row>
    <row r="185" spans="1:12" ht="14.5" x14ac:dyDescent="0.35">
      <c r="A185" s="41">
        <v>81099</v>
      </c>
      <c r="B185" s="58" t="s">
        <v>817</v>
      </c>
      <c r="C185" s="57" t="s">
        <v>816</v>
      </c>
      <c r="D185" s="13" t="s">
        <v>0</v>
      </c>
      <c r="E185" s="14" t="str">
        <f t="shared" si="19"/>
        <v>*</v>
      </c>
      <c r="F185" s="14" t="s">
        <v>0</v>
      </c>
      <c r="G185" s="14" t="str">
        <f t="shared" si="18"/>
        <v>*</v>
      </c>
      <c r="H185" s="14" t="s">
        <v>0</v>
      </c>
      <c r="I185" s="14" t="str">
        <f t="shared" si="15"/>
        <v>*</v>
      </c>
      <c r="J185" s="14">
        <v>0.45714285714285713</v>
      </c>
      <c r="K185" s="23" t="s">
        <v>0</v>
      </c>
      <c r="L185" s="24" t="str">
        <f t="shared" si="16"/>
        <v>*</v>
      </c>
    </row>
    <row r="186" spans="1:12" ht="14.5" x14ac:dyDescent="0.35">
      <c r="A186" s="41">
        <v>79441</v>
      </c>
      <c r="B186" s="58" t="s">
        <v>815</v>
      </c>
      <c r="C186" s="57" t="s">
        <v>814</v>
      </c>
      <c r="D186" s="13" t="s">
        <v>0</v>
      </c>
      <c r="E186" s="14" t="str">
        <f t="shared" si="19"/>
        <v>*</v>
      </c>
      <c r="F186" s="14" t="s">
        <v>0</v>
      </c>
      <c r="G186" s="14" t="str">
        <f t="shared" si="18"/>
        <v>*</v>
      </c>
      <c r="H186" s="14" t="s">
        <v>0</v>
      </c>
      <c r="I186" s="14" t="str">
        <f t="shared" si="15"/>
        <v>*</v>
      </c>
      <c r="J186" s="14" t="s">
        <v>0</v>
      </c>
      <c r="K186" s="23" t="s">
        <v>0</v>
      </c>
      <c r="L186" s="24" t="str">
        <f t="shared" si="16"/>
        <v>*</v>
      </c>
    </row>
    <row r="187" spans="1:12" ht="14.5" x14ac:dyDescent="0.35">
      <c r="A187" s="41">
        <v>92302</v>
      </c>
      <c r="B187" s="58" t="s">
        <v>813</v>
      </c>
      <c r="C187" s="57" t="s">
        <v>812</v>
      </c>
      <c r="D187" s="13" t="s">
        <v>0</v>
      </c>
      <c r="E187" s="14" t="str">
        <f t="shared" si="19"/>
        <v>*</v>
      </c>
      <c r="F187" s="14" t="s">
        <v>0</v>
      </c>
      <c r="G187" s="14" t="str">
        <f t="shared" si="18"/>
        <v>*</v>
      </c>
      <c r="H187" s="14" t="s">
        <v>0</v>
      </c>
      <c r="I187" s="14" t="str">
        <f t="shared" si="15"/>
        <v>*</v>
      </c>
      <c r="J187" s="14">
        <v>0.29508196721311475</v>
      </c>
      <c r="K187" s="23" t="s">
        <v>0</v>
      </c>
      <c r="L187" s="24" t="str">
        <f t="shared" si="16"/>
        <v>*</v>
      </c>
    </row>
    <row r="188" spans="1:12" ht="14.5" x14ac:dyDescent="0.35">
      <c r="A188" s="41">
        <v>88321</v>
      </c>
      <c r="B188" s="58" t="s">
        <v>811</v>
      </c>
      <c r="C188" s="57" t="s">
        <v>810</v>
      </c>
      <c r="D188" s="13" t="s">
        <v>0</v>
      </c>
      <c r="E188" s="14" t="str">
        <f t="shared" si="19"/>
        <v>*</v>
      </c>
      <c r="F188" s="14" t="s">
        <v>0</v>
      </c>
      <c r="G188" s="14" t="str">
        <f t="shared" si="18"/>
        <v>*</v>
      </c>
      <c r="H188" s="14" t="s">
        <v>0</v>
      </c>
      <c r="I188" s="14" t="str">
        <f t="shared" si="15"/>
        <v>*</v>
      </c>
      <c r="J188" s="14">
        <v>0.42857142857142855</v>
      </c>
      <c r="K188" s="23" t="s">
        <v>0</v>
      </c>
      <c r="L188" s="24" t="str">
        <f t="shared" si="16"/>
        <v>*</v>
      </c>
    </row>
    <row r="189" spans="1:12" ht="14.5" x14ac:dyDescent="0.35">
      <c r="A189" s="41">
        <v>6258</v>
      </c>
      <c r="B189" s="58" t="s">
        <v>809</v>
      </c>
      <c r="C189" s="57" t="s">
        <v>808</v>
      </c>
      <c r="D189" s="13" t="s">
        <v>0</v>
      </c>
      <c r="E189" s="14" t="str">
        <f t="shared" si="19"/>
        <v>*</v>
      </c>
      <c r="F189" s="14" t="s">
        <v>0</v>
      </c>
      <c r="G189" s="14" t="str">
        <f t="shared" si="18"/>
        <v>*</v>
      </c>
      <c r="H189" s="14" t="s">
        <v>0</v>
      </c>
      <c r="I189" s="14" t="str">
        <f t="shared" si="15"/>
        <v>*</v>
      </c>
      <c r="J189" s="14">
        <v>0.67567567567567566</v>
      </c>
      <c r="K189" s="23" t="s">
        <v>0</v>
      </c>
      <c r="L189" s="24" t="str">
        <f t="shared" si="16"/>
        <v>*</v>
      </c>
    </row>
    <row r="190" spans="1:12" ht="14.5" x14ac:dyDescent="0.35">
      <c r="A190" s="41">
        <v>6357</v>
      </c>
      <c r="B190" s="58" t="s">
        <v>807</v>
      </c>
      <c r="C190" s="57" t="s">
        <v>806</v>
      </c>
      <c r="D190" s="13" t="s">
        <v>0</v>
      </c>
      <c r="E190" s="14" t="str">
        <f t="shared" si="19"/>
        <v>*</v>
      </c>
      <c r="F190" s="14" t="s">
        <v>0</v>
      </c>
      <c r="G190" s="14" t="str">
        <f t="shared" si="18"/>
        <v>*</v>
      </c>
      <c r="H190" s="14" t="s">
        <v>0</v>
      </c>
      <c r="I190" s="14" t="str">
        <f t="shared" si="15"/>
        <v>*</v>
      </c>
      <c r="J190" s="14">
        <v>0.5</v>
      </c>
      <c r="K190" s="23" t="s">
        <v>0</v>
      </c>
      <c r="L190" s="24" t="str">
        <f t="shared" si="16"/>
        <v>*</v>
      </c>
    </row>
    <row r="191" spans="1:12" ht="14.5" x14ac:dyDescent="0.35">
      <c r="A191" s="41">
        <v>4174</v>
      </c>
      <c r="B191" s="58" t="s">
        <v>805</v>
      </c>
      <c r="C191" s="57" t="s">
        <v>804</v>
      </c>
      <c r="D191" s="13" t="s">
        <v>1198</v>
      </c>
      <c r="E191" s="14" t="str">
        <f t="shared" si="19"/>
        <v>Met</v>
      </c>
      <c r="F191" s="14">
        <v>5.8823529411764705E-2</v>
      </c>
      <c r="G191" s="14" t="str">
        <f t="shared" si="18"/>
        <v>Not Met</v>
      </c>
      <c r="H191" s="14" t="s">
        <v>0</v>
      </c>
      <c r="I191" s="14" t="str">
        <f t="shared" si="15"/>
        <v>*</v>
      </c>
      <c r="J191" s="14">
        <v>9.3877551020408165E-2</v>
      </c>
      <c r="K191" s="23">
        <v>3.505402160864346</v>
      </c>
      <c r="L191" s="24" t="str">
        <f t="shared" si="16"/>
        <v>Met</v>
      </c>
    </row>
    <row r="192" spans="1:12" ht="14.5" x14ac:dyDescent="0.35">
      <c r="A192" s="41">
        <v>4228</v>
      </c>
      <c r="B192" s="58" t="s">
        <v>803</v>
      </c>
      <c r="C192" s="57" t="s">
        <v>802</v>
      </c>
      <c r="D192" s="13" t="s">
        <v>0</v>
      </c>
      <c r="E192" s="14" t="str">
        <f t="shared" si="19"/>
        <v>*</v>
      </c>
      <c r="F192" s="14" t="s">
        <v>0</v>
      </c>
      <c r="G192" s="14" t="str">
        <f t="shared" si="18"/>
        <v>*</v>
      </c>
      <c r="H192" s="14" t="s">
        <v>0</v>
      </c>
      <c r="I192" s="14" t="str">
        <f t="shared" si="15"/>
        <v>*</v>
      </c>
      <c r="J192" s="14">
        <v>0.30769230769230771</v>
      </c>
      <c r="K192" s="23" t="s">
        <v>0</v>
      </c>
      <c r="L192" s="24" t="str">
        <f t="shared" si="16"/>
        <v>*</v>
      </c>
    </row>
    <row r="193" spans="1:12" ht="14.5" x14ac:dyDescent="0.35">
      <c r="A193" s="41">
        <v>4243</v>
      </c>
      <c r="B193" s="58" t="s">
        <v>801</v>
      </c>
      <c r="C193" s="57" t="s">
        <v>800</v>
      </c>
      <c r="D193" s="13">
        <v>0.95959595959595956</v>
      </c>
      <c r="E193" s="14" t="str">
        <f t="shared" si="19"/>
        <v>Met</v>
      </c>
      <c r="F193" s="14">
        <v>0.18431372549019609</v>
      </c>
      <c r="G193" s="14" t="str">
        <f t="shared" si="18"/>
        <v>Met</v>
      </c>
      <c r="H193" s="14">
        <v>0.5</v>
      </c>
      <c r="I193" s="14" t="str">
        <f t="shared" si="15"/>
        <v>Met</v>
      </c>
      <c r="J193" s="14">
        <v>0.40974025974025974</v>
      </c>
      <c r="K193" s="23">
        <v>22.542653425006364</v>
      </c>
      <c r="L193" s="24" t="str">
        <f t="shared" si="16"/>
        <v>Not Met</v>
      </c>
    </row>
    <row r="194" spans="1:12" ht="14.5" x14ac:dyDescent="0.35">
      <c r="A194" s="41">
        <v>91170</v>
      </c>
      <c r="B194" s="58" t="s">
        <v>799</v>
      </c>
      <c r="C194" s="57" t="s">
        <v>798</v>
      </c>
      <c r="D194" s="13" t="s">
        <v>0</v>
      </c>
      <c r="E194" s="14" t="str">
        <f t="shared" si="19"/>
        <v>*</v>
      </c>
      <c r="F194" s="14" t="s">
        <v>0</v>
      </c>
      <c r="G194" s="14" t="str">
        <f t="shared" si="18"/>
        <v>*</v>
      </c>
      <c r="H194" s="14" t="s">
        <v>0</v>
      </c>
      <c r="I194" s="14" t="str">
        <f t="shared" si="15"/>
        <v>*</v>
      </c>
      <c r="J194" s="14" t="s">
        <v>1197</v>
      </c>
      <c r="K194" s="23" t="s">
        <v>0</v>
      </c>
      <c r="L194" s="24" t="str">
        <f t="shared" si="16"/>
        <v>*</v>
      </c>
    </row>
    <row r="195" spans="1:12" ht="14.5" x14ac:dyDescent="0.35">
      <c r="A195" s="41">
        <v>91938</v>
      </c>
      <c r="B195" s="58" t="s">
        <v>797</v>
      </c>
      <c r="C195" s="57" t="s">
        <v>796</v>
      </c>
      <c r="D195" s="13" t="s">
        <v>0</v>
      </c>
      <c r="E195" s="14" t="str">
        <f t="shared" si="19"/>
        <v>*</v>
      </c>
      <c r="F195" s="14" t="s">
        <v>0</v>
      </c>
      <c r="G195" s="14" t="str">
        <f t="shared" si="18"/>
        <v>*</v>
      </c>
      <c r="H195" s="14" t="s">
        <v>0</v>
      </c>
      <c r="I195" s="14" t="str">
        <f t="shared" ref="I195:I258" si="20">IF(H195="*","*",IF(H195&gt;=48.2%,"Met","Not Met"))</f>
        <v>*</v>
      </c>
      <c r="J195" s="14">
        <v>0.10638297872340426</v>
      </c>
      <c r="K195" s="23" t="s">
        <v>0</v>
      </c>
      <c r="L195" s="24" t="str">
        <f t="shared" ref="L195:L258" si="21">IF(K195="*","*",IF(K195&lt;=21.5,"Met","Not Met"))</f>
        <v>*</v>
      </c>
    </row>
    <row r="196" spans="1:12" ht="14.5" x14ac:dyDescent="0.35">
      <c r="A196" s="41">
        <v>91939</v>
      </c>
      <c r="B196" s="58" t="s">
        <v>795</v>
      </c>
      <c r="C196" s="57" t="s">
        <v>794</v>
      </c>
      <c r="D196" s="13" t="s">
        <v>0</v>
      </c>
      <c r="E196" s="14" t="str">
        <f t="shared" si="19"/>
        <v>*</v>
      </c>
      <c r="F196" s="14" t="s">
        <v>0</v>
      </c>
      <c r="G196" s="14" t="str">
        <f t="shared" si="18"/>
        <v>*</v>
      </c>
      <c r="H196" s="14" t="s">
        <v>0</v>
      </c>
      <c r="I196" s="14" t="str">
        <f t="shared" si="20"/>
        <v>*</v>
      </c>
      <c r="J196" s="14">
        <v>0.13043478260869565</v>
      </c>
      <c r="K196" s="23" t="s">
        <v>0</v>
      </c>
      <c r="L196" s="24" t="str">
        <f t="shared" si="21"/>
        <v>*</v>
      </c>
    </row>
    <row r="197" spans="1:12" ht="14.5" x14ac:dyDescent="0.35">
      <c r="A197" s="41">
        <v>89850</v>
      </c>
      <c r="B197" s="58" t="s">
        <v>793</v>
      </c>
      <c r="C197" s="57" t="s">
        <v>792</v>
      </c>
      <c r="D197" s="13" t="s">
        <v>0</v>
      </c>
      <c r="E197" s="14" t="str">
        <f t="shared" si="19"/>
        <v>*</v>
      </c>
      <c r="F197" s="14" t="s">
        <v>0</v>
      </c>
      <c r="G197" s="14" t="str">
        <f t="shared" si="18"/>
        <v>*</v>
      </c>
      <c r="H197" s="14" t="s">
        <v>0</v>
      </c>
      <c r="I197" s="14" t="str">
        <f t="shared" si="20"/>
        <v>*</v>
      </c>
      <c r="J197" s="14">
        <v>0.15517241379310345</v>
      </c>
      <c r="K197" s="23" t="s">
        <v>0</v>
      </c>
      <c r="L197" s="24" t="str">
        <f t="shared" si="21"/>
        <v>*</v>
      </c>
    </row>
    <row r="198" spans="1:12" ht="14.5" x14ac:dyDescent="0.35">
      <c r="A198" s="41">
        <v>87401</v>
      </c>
      <c r="B198" s="58" t="s">
        <v>791</v>
      </c>
      <c r="C198" s="57" t="s">
        <v>790</v>
      </c>
      <c r="D198" s="13" t="s">
        <v>0</v>
      </c>
      <c r="E198" s="14" t="str">
        <f t="shared" si="19"/>
        <v>*</v>
      </c>
      <c r="F198" s="14" t="s">
        <v>0</v>
      </c>
      <c r="G198" s="14" t="str">
        <f t="shared" si="18"/>
        <v>*</v>
      </c>
      <c r="H198" s="14" t="s">
        <v>0</v>
      </c>
      <c r="I198" s="14" t="str">
        <f t="shared" si="20"/>
        <v>*</v>
      </c>
      <c r="J198" s="14">
        <v>0.32926829268292684</v>
      </c>
      <c r="K198" s="23" t="s">
        <v>0</v>
      </c>
      <c r="L198" s="24" t="str">
        <f t="shared" si="21"/>
        <v>*</v>
      </c>
    </row>
    <row r="199" spans="1:12" ht="14.5" x14ac:dyDescent="0.35">
      <c r="A199" s="41">
        <v>78833</v>
      </c>
      <c r="B199" s="58" t="s">
        <v>789</v>
      </c>
      <c r="C199" s="57" t="s">
        <v>788</v>
      </c>
      <c r="D199" s="13" t="s">
        <v>0</v>
      </c>
      <c r="E199" s="14" t="str">
        <f t="shared" si="19"/>
        <v>*</v>
      </c>
      <c r="F199" s="14" t="s">
        <v>0</v>
      </c>
      <c r="G199" s="14" t="str">
        <f t="shared" si="18"/>
        <v>*</v>
      </c>
      <c r="H199" s="14" t="s">
        <v>0</v>
      </c>
      <c r="I199" s="14" t="str">
        <f t="shared" si="20"/>
        <v>*</v>
      </c>
      <c r="J199" s="14" t="s">
        <v>0</v>
      </c>
      <c r="K199" s="23" t="s">
        <v>0</v>
      </c>
      <c r="L199" s="24" t="str">
        <f t="shared" si="21"/>
        <v>*</v>
      </c>
    </row>
    <row r="200" spans="1:12" ht="14.5" x14ac:dyDescent="0.35">
      <c r="A200" s="41">
        <v>90506</v>
      </c>
      <c r="B200" s="58" t="s">
        <v>787</v>
      </c>
      <c r="C200" s="57" t="s">
        <v>786</v>
      </c>
      <c r="D200" s="13" t="s">
        <v>0</v>
      </c>
      <c r="E200" s="14" t="str">
        <f t="shared" si="19"/>
        <v>*</v>
      </c>
      <c r="F200" s="14" t="s">
        <v>0</v>
      </c>
      <c r="G200" s="14" t="str">
        <f t="shared" si="18"/>
        <v>*</v>
      </c>
      <c r="H200" s="14" t="s">
        <v>0</v>
      </c>
      <c r="I200" s="14" t="str">
        <f t="shared" si="20"/>
        <v>*</v>
      </c>
      <c r="J200" s="14" t="s">
        <v>0</v>
      </c>
      <c r="K200" s="23" t="s">
        <v>0</v>
      </c>
      <c r="L200" s="24" t="str">
        <f t="shared" si="21"/>
        <v>*</v>
      </c>
    </row>
    <row r="201" spans="1:12" ht="14.5" x14ac:dyDescent="0.35">
      <c r="A201" s="41">
        <v>4421</v>
      </c>
      <c r="B201" s="58" t="s">
        <v>785</v>
      </c>
      <c r="C201" s="57" t="s">
        <v>784</v>
      </c>
      <c r="D201" s="13" t="s">
        <v>0</v>
      </c>
      <c r="E201" s="14" t="str">
        <f t="shared" si="19"/>
        <v>*</v>
      </c>
      <c r="F201" s="14" t="s">
        <v>0</v>
      </c>
      <c r="G201" s="14" t="str">
        <f t="shared" si="18"/>
        <v>*</v>
      </c>
      <c r="H201" s="14" t="s">
        <v>0</v>
      </c>
      <c r="I201" s="14" t="str">
        <f t="shared" si="20"/>
        <v>*</v>
      </c>
      <c r="J201" s="14" t="s">
        <v>0</v>
      </c>
      <c r="K201" s="23" t="s">
        <v>0</v>
      </c>
      <c r="L201" s="24" t="str">
        <f t="shared" si="21"/>
        <v>*</v>
      </c>
    </row>
    <row r="202" spans="1:12" ht="14.5" x14ac:dyDescent="0.35">
      <c r="A202" s="41">
        <v>743644</v>
      </c>
      <c r="B202" s="58" t="s">
        <v>783</v>
      </c>
      <c r="C202" s="57" t="s">
        <v>782</v>
      </c>
      <c r="D202" s="13" t="s">
        <v>0</v>
      </c>
      <c r="E202" s="14" t="str">
        <f t="shared" si="19"/>
        <v>*</v>
      </c>
      <c r="F202" s="14" t="s">
        <v>0</v>
      </c>
      <c r="G202" s="14" t="str">
        <f t="shared" si="18"/>
        <v>*</v>
      </c>
      <c r="H202" s="14" t="s">
        <v>0</v>
      </c>
      <c r="I202" s="14" t="str">
        <f t="shared" si="20"/>
        <v>*</v>
      </c>
      <c r="J202" s="14">
        <v>0.35714285714285715</v>
      </c>
      <c r="K202" s="23" t="s">
        <v>0</v>
      </c>
      <c r="L202" s="24" t="str">
        <f t="shared" si="21"/>
        <v>*</v>
      </c>
    </row>
    <row r="203" spans="1:12" ht="14.5" x14ac:dyDescent="0.35">
      <c r="A203" s="41">
        <v>6365</v>
      </c>
      <c r="B203" s="58" t="s">
        <v>781</v>
      </c>
      <c r="C203" s="57" t="s">
        <v>780</v>
      </c>
      <c r="D203" s="13" t="s">
        <v>0</v>
      </c>
      <c r="E203" s="14" t="str">
        <f t="shared" si="19"/>
        <v>*</v>
      </c>
      <c r="F203" s="14" t="s">
        <v>0</v>
      </c>
      <c r="G203" s="14" t="str">
        <f t="shared" si="18"/>
        <v>*</v>
      </c>
      <c r="H203" s="14" t="s">
        <v>0</v>
      </c>
      <c r="I203" s="14" t="str">
        <f t="shared" si="20"/>
        <v>*</v>
      </c>
      <c r="J203" s="14">
        <v>0.18181818181818182</v>
      </c>
      <c r="K203" s="23" t="s">
        <v>0</v>
      </c>
      <c r="L203" s="24" t="str">
        <f t="shared" si="21"/>
        <v>*</v>
      </c>
    </row>
    <row r="204" spans="1:12" ht="14.5" x14ac:dyDescent="0.35">
      <c r="A204" s="41">
        <v>79981</v>
      </c>
      <c r="B204" s="58" t="s">
        <v>779</v>
      </c>
      <c r="C204" s="57" t="s">
        <v>778</v>
      </c>
      <c r="D204" s="13" t="s">
        <v>0</v>
      </c>
      <c r="E204" s="14" t="str">
        <f t="shared" si="19"/>
        <v>*</v>
      </c>
      <c r="F204" s="14" t="s">
        <v>0</v>
      </c>
      <c r="G204" s="14" t="str">
        <f t="shared" si="18"/>
        <v>*</v>
      </c>
      <c r="H204" s="14" t="s">
        <v>0</v>
      </c>
      <c r="I204" s="14" t="str">
        <f t="shared" si="20"/>
        <v>*</v>
      </c>
      <c r="J204" s="14" t="s">
        <v>0</v>
      </c>
      <c r="K204" s="23" t="s">
        <v>0</v>
      </c>
      <c r="L204" s="24" t="str">
        <f t="shared" si="21"/>
        <v>*</v>
      </c>
    </row>
    <row r="205" spans="1:12" ht="14.5" x14ac:dyDescent="0.35">
      <c r="A205" s="41">
        <v>81045</v>
      </c>
      <c r="B205" s="58" t="s">
        <v>777</v>
      </c>
      <c r="C205" s="57" t="s">
        <v>776</v>
      </c>
      <c r="D205" s="13" t="s">
        <v>1198</v>
      </c>
      <c r="E205" s="14" t="str">
        <f t="shared" si="19"/>
        <v>Met</v>
      </c>
      <c r="F205" s="14">
        <v>0.38461538461538464</v>
      </c>
      <c r="G205" s="14" t="str">
        <f t="shared" si="18"/>
        <v>Met</v>
      </c>
      <c r="H205" s="14" t="s">
        <v>0</v>
      </c>
      <c r="I205" s="14" t="str">
        <f t="shared" si="20"/>
        <v>*</v>
      </c>
      <c r="J205" s="14">
        <v>0.7142857142857143</v>
      </c>
      <c r="K205" s="23">
        <v>32.967032967032964</v>
      </c>
      <c r="L205" s="24" t="str">
        <f t="shared" si="21"/>
        <v>Not Met</v>
      </c>
    </row>
    <row r="206" spans="1:12" ht="14.5" x14ac:dyDescent="0.35">
      <c r="A206" s="41">
        <v>81043</v>
      </c>
      <c r="B206" s="58" t="s">
        <v>775</v>
      </c>
      <c r="C206" s="57" t="s">
        <v>774</v>
      </c>
      <c r="D206" s="13" t="s">
        <v>0</v>
      </c>
      <c r="E206" s="14" t="str">
        <f t="shared" si="19"/>
        <v>*</v>
      </c>
      <c r="F206" s="14" t="s">
        <v>0</v>
      </c>
      <c r="G206" s="14" t="str">
        <f t="shared" si="18"/>
        <v>*</v>
      </c>
      <c r="H206" s="14" t="s">
        <v>0</v>
      </c>
      <c r="I206" s="14" t="str">
        <f t="shared" si="20"/>
        <v>*</v>
      </c>
      <c r="J206" s="14">
        <v>0.08</v>
      </c>
      <c r="K206" s="23" t="s">
        <v>0</v>
      </c>
      <c r="L206" s="24" t="str">
        <f t="shared" si="21"/>
        <v>*</v>
      </c>
    </row>
    <row r="207" spans="1:12" ht="14.5" x14ac:dyDescent="0.35">
      <c r="A207" s="41">
        <v>6446</v>
      </c>
      <c r="B207" s="58" t="s">
        <v>773</v>
      </c>
      <c r="C207" s="57" t="s">
        <v>772</v>
      </c>
      <c r="D207" s="13" t="s">
        <v>1198</v>
      </c>
      <c r="E207" s="14" t="str">
        <f t="shared" si="19"/>
        <v>Met</v>
      </c>
      <c r="F207" s="14" t="s">
        <v>1197</v>
      </c>
      <c r="G207" s="14" t="s">
        <v>4</v>
      </c>
      <c r="H207" s="14" t="s">
        <v>0</v>
      </c>
      <c r="I207" s="14" t="str">
        <f t="shared" si="20"/>
        <v>*</v>
      </c>
      <c r="J207" s="14">
        <v>0.2982456140350877</v>
      </c>
      <c r="K207" s="23">
        <v>29.82456140350877</v>
      </c>
      <c r="L207" s="24" t="str">
        <f t="shared" si="21"/>
        <v>Not Met</v>
      </c>
    </row>
    <row r="208" spans="1:12" ht="14.5" x14ac:dyDescent="0.35">
      <c r="A208" s="41">
        <v>4329</v>
      </c>
      <c r="B208" s="58" t="s">
        <v>771</v>
      </c>
      <c r="C208" s="57" t="s">
        <v>770</v>
      </c>
      <c r="D208" s="13">
        <v>0.63013698630136983</v>
      </c>
      <c r="E208" s="14" t="str">
        <f t="shared" si="19"/>
        <v>Not Met</v>
      </c>
      <c r="F208" s="14">
        <v>6.6666666666666666E-2</v>
      </c>
      <c r="G208" s="14" t="str">
        <f t="shared" ref="G208:G232" si="22">IF(F208="*","*",IF(F208&gt;=13.62%,"Met","Not Met"))</f>
        <v>Not Met</v>
      </c>
      <c r="H208" s="14" t="s">
        <v>0</v>
      </c>
      <c r="I208" s="14" t="str">
        <f t="shared" si="20"/>
        <v>*</v>
      </c>
      <c r="J208" s="14">
        <v>0.20425531914893616</v>
      </c>
      <c r="K208" s="23">
        <v>13.758865248226948</v>
      </c>
      <c r="L208" s="24" t="str">
        <f t="shared" si="21"/>
        <v>Met</v>
      </c>
    </row>
    <row r="209" spans="1:12" ht="14.5" x14ac:dyDescent="0.35">
      <c r="A209" s="41">
        <v>92226</v>
      </c>
      <c r="B209" s="58" t="s">
        <v>769</v>
      </c>
      <c r="C209" s="57" t="s">
        <v>768</v>
      </c>
      <c r="D209" s="13" t="s">
        <v>0</v>
      </c>
      <c r="E209" s="14" t="str">
        <f t="shared" si="19"/>
        <v>*</v>
      </c>
      <c r="F209" s="14" t="s">
        <v>0</v>
      </c>
      <c r="G209" s="14" t="str">
        <f t="shared" si="22"/>
        <v>*</v>
      </c>
      <c r="H209" s="14" t="s">
        <v>0</v>
      </c>
      <c r="I209" s="14" t="str">
        <f t="shared" si="20"/>
        <v>*</v>
      </c>
      <c r="J209" s="14">
        <v>0.24489795918367346</v>
      </c>
      <c r="K209" s="23" t="s">
        <v>0</v>
      </c>
      <c r="L209" s="24" t="str">
        <f t="shared" si="21"/>
        <v>*</v>
      </c>
    </row>
    <row r="210" spans="1:12" ht="14.5" x14ac:dyDescent="0.35">
      <c r="A210" s="41">
        <v>81052</v>
      </c>
      <c r="B210" s="58" t="s">
        <v>767</v>
      </c>
      <c r="C210" s="57" t="s">
        <v>766</v>
      </c>
      <c r="D210" s="13" t="s">
        <v>0</v>
      </c>
      <c r="E210" s="14" t="str">
        <f t="shared" si="19"/>
        <v>*</v>
      </c>
      <c r="F210" s="14" t="s">
        <v>0</v>
      </c>
      <c r="G210" s="14" t="str">
        <f t="shared" si="22"/>
        <v>*</v>
      </c>
      <c r="H210" s="14" t="s">
        <v>0</v>
      </c>
      <c r="I210" s="14" t="str">
        <f t="shared" si="20"/>
        <v>*</v>
      </c>
      <c r="J210" s="14" t="s">
        <v>1197</v>
      </c>
      <c r="K210" s="23" t="s">
        <v>0</v>
      </c>
      <c r="L210" s="24" t="str">
        <f t="shared" si="21"/>
        <v>*</v>
      </c>
    </row>
    <row r="211" spans="1:12" ht="14.5" x14ac:dyDescent="0.35">
      <c r="A211" s="41">
        <v>81050</v>
      </c>
      <c r="B211" s="58" t="s">
        <v>765</v>
      </c>
      <c r="C211" s="57" t="s">
        <v>764</v>
      </c>
      <c r="D211" s="13" t="s">
        <v>0</v>
      </c>
      <c r="E211" s="14" t="str">
        <f t="shared" si="19"/>
        <v>*</v>
      </c>
      <c r="F211" s="14" t="s">
        <v>0</v>
      </c>
      <c r="G211" s="14" t="str">
        <f t="shared" si="22"/>
        <v>*</v>
      </c>
      <c r="H211" s="14" t="s">
        <v>0</v>
      </c>
      <c r="I211" s="14" t="str">
        <f t="shared" si="20"/>
        <v>*</v>
      </c>
      <c r="J211" s="14" t="s">
        <v>0</v>
      </c>
      <c r="K211" s="23" t="s">
        <v>0</v>
      </c>
      <c r="L211" s="24" t="str">
        <f t="shared" si="21"/>
        <v>*</v>
      </c>
    </row>
    <row r="212" spans="1:12" ht="14.5" x14ac:dyDescent="0.35">
      <c r="A212" s="41">
        <v>79211</v>
      </c>
      <c r="B212" s="58" t="s">
        <v>763</v>
      </c>
      <c r="C212" s="57" t="s">
        <v>762</v>
      </c>
      <c r="D212" s="13" t="s">
        <v>0</v>
      </c>
      <c r="E212" s="14" t="str">
        <f t="shared" si="19"/>
        <v>*</v>
      </c>
      <c r="F212" s="14" t="s">
        <v>0</v>
      </c>
      <c r="G212" s="14" t="str">
        <f t="shared" si="22"/>
        <v>*</v>
      </c>
      <c r="H212" s="14" t="s">
        <v>0</v>
      </c>
      <c r="I212" s="14" t="str">
        <f t="shared" si="20"/>
        <v>*</v>
      </c>
      <c r="J212" s="14">
        <v>0.38461538461538464</v>
      </c>
      <c r="K212" s="23" t="s">
        <v>0</v>
      </c>
      <c r="L212" s="24" t="str">
        <f t="shared" si="21"/>
        <v>*</v>
      </c>
    </row>
    <row r="213" spans="1:12" ht="14.5" x14ac:dyDescent="0.35">
      <c r="A213" s="41">
        <v>81123</v>
      </c>
      <c r="B213" s="58" t="s">
        <v>761</v>
      </c>
      <c r="C213" s="57" t="s">
        <v>760</v>
      </c>
      <c r="D213" s="13" t="s">
        <v>0</v>
      </c>
      <c r="E213" s="14" t="str">
        <f t="shared" si="19"/>
        <v>*</v>
      </c>
      <c r="F213" s="14" t="s">
        <v>0</v>
      </c>
      <c r="G213" s="14" t="str">
        <f t="shared" si="22"/>
        <v>*</v>
      </c>
      <c r="H213" s="14" t="s">
        <v>0</v>
      </c>
      <c r="I213" s="14" t="str">
        <f t="shared" si="20"/>
        <v>*</v>
      </c>
      <c r="J213" s="14">
        <v>0.2857142857142857</v>
      </c>
      <c r="K213" s="23" t="s">
        <v>0</v>
      </c>
      <c r="L213" s="24" t="str">
        <f t="shared" si="21"/>
        <v>*</v>
      </c>
    </row>
    <row r="214" spans="1:12" ht="14.5" x14ac:dyDescent="0.35">
      <c r="A214" s="41">
        <v>90201</v>
      </c>
      <c r="B214" s="58" t="s">
        <v>759</v>
      </c>
      <c r="C214" s="57" t="s">
        <v>758</v>
      </c>
      <c r="D214" s="13" t="s">
        <v>0</v>
      </c>
      <c r="E214" s="14" t="str">
        <f t="shared" si="19"/>
        <v>*</v>
      </c>
      <c r="F214" s="14" t="s">
        <v>0</v>
      </c>
      <c r="G214" s="14" t="str">
        <f t="shared" si="22"/>
        <v>*</v>
      </c>
      <c r="H214" s="14" t="s">
        <v>0</v>
      </c>
      <c r="I214" s="14" t="str">
        <f t="shared" si="20"/>
        <v>*</v>
      </c>
      <c r="J214" s="14" t="s">
        <v>0</v>
      </c>
      <c r="K214" s="23" t="s">
        <v>0</v>
      </c>
      <c r="L214" s="24" t="str">
        <f t="shared" si="21"/>
        <v>*</v>
      </c>
    </row>
    <row r="215" spans="1:12" ht="14.5" x14ac:dyDescent="0.35">
      <c r="A215" s="41">
        <v>4341</v>
      </c>
      <c r="B215" s="58" t="s">
        <v>757</v>
      </c>
      <c r="C215" s="57" t="s">
        <v>756</v>
      </c>
      <c r="D215" s="13" t="s">
        <v>0</v>
      </c>
      <c r="E215" s="14" t="str">
        <f t="shared" si="19"/>
        <v>*</v>
      </c>
      <c r="F215" s="14" t="s">
        <v>0</v>
      </c>
      <c r="G215" s="14" t="str">
        <f t="shared" si="22"/>
        <v>*</v>
      </c>
      <c r="H215" s="14" t="s">
        <v>0</v>
      </c>
      <c r="I215" s="14" t="str">
        <f t="shared" si="20"/>
        <v>*</v>
      </c>
      <c r="J215" s="14" t="s">
        <v>0</v>
      </c>
      <c r="K215" s="23" t="s">
        <v>0</v>
      </c>
      <c r="L215" s="24" t="str">
        <f t="shared" si="21"/>
        <v>*</v>
      </c>
    </row>
    <row r="216" spans="1:12" ht="14.5" x14ac:dyDescent="0.35">
      <c r="A216" s="41">
        <v>89412</v>
      </c>
      <c r="B216" s="58" t="s">
        <v>755</v>
      </c>
      <c r="C216" s="57" t="s">
        <v>754</v>
      </c>
      <c r="D216" s="13">
        <v>0.98245614035087714</v>
      </c>
      <c r="E216" s="14" t="str">
        <f t="shared" si="19"/>
        <v>Met</v>
      </c>
      <c r="F216" s="14">
        <v>0.23214285714285715</v>
      </c>
      <c r="G216" s="14" t="str">
        <f t="shared" si="22"/>
        <v>Met</v>
      </c>
      <c r="H216" s="14" t="s">
        <v>0</v>
      </c>
      <c r="I216" s="14" t="str">
        <f t="shared" si="20"/>
        <v>*</v>
      </c>
      <c r="J216" s="14">
        <v>0.48055555555555557</v>
      </c>
      <c r="K216" s="23">
        <v>24.841269841269842</v>
      </c>
      <c r="L216" s="24" t="str">
        <f t="shared" si="21"/>
        <v>Not Met</v>
      </c>
    </row>
    <row r="217" spans="1:12" ht="14.5" x14ac:dyDescent="0.35">
      <c r="A217" s="41">
        <v>79059</v>
      </c>
      <c r="B217" s="58" t="s">
        <v>753</v>
      </c>
      <c r="C217" s="57" t="s">
        <v>752</v>
      </c>
      <c r="D217" s="13" t="s">
        <v>0</v>
      </c>
      <c r="E217" s="14" t="str">
        <f t="shared" si="19"/>
        <v>*</v>
      </c>
      <c r="F217" s="14" t="s">
        <v>0</v>
      </c>
      <c r="G217" s="14" t="str">
        <f t="shared" si="22"/>
        <v>*</v>
      </c>
      <c r="H217" s="14" t="s">
        <v>0</v>
      </c>
      <c r="I217" s="14" t="str">
        <f t="shared" si="20"/>
        <v>*</v>
      </c>
      <c r="J217" s="14" t="s">
        <v>0</v>
      </c>
      <c r="K217" s="23" t="s">
        <v>0</v>
      </c>
      <c r="L217" s="24" t="str">
        <f t="shared" si="21"/>
        <v>*</v>
      </c>
    </row>
    <row r="218" spans="1:12" ht="14.5" x14ac:dyDescent="0.35">
      <c r="A218" s="41">
        <v>4185</v>
      </c>
      <c r="B218" s="58" t="s">
        <v>751</v>
      </c>
      <c r="C218" s="57" t="s">
        <v>750</v>
      </c>
      <c r="D218" s="13" t="s">
        <v>0</v>
      </c>
      <c r="E218" s="14" t="str">
        <f t="shared" si="19"/>
        <v>*</v>
      </c>
      <c r="F218" s="14" t="s">
        <v>0</v>
      </c>
      <c r="G218" s="14" t="str">
        <f t="shared" si="22"/>
        <v>*</v>
      </c>
      <c r="H218" s="14" t="s">
        <v>0</v>
      </c>
      <c r="I218" s="14" t="str">
        <f t="shared" si="20"/>
        <v>*</v>
      </c>
      <c r="J218" s="14" t="s">
        <v>0</v>
      </c>
      <c r="K218" s="23" t="s">
        <v>0</v>
      </c>
      <c r="L218" s="24" t="str">
        <f t="shared" si="21"/>
        <v>*</v>
      </c>
    </row>
    <row r="219" spans="1:12" ht="14.5" x14ac:dyDescent="0.35">
      <c r="A219" s="41">
        <v>4448</v>
      </c>
      <c r="B219" s="58" t="s">
        <v>749</v>
      </c>
      <c r="C219" s="57" t="s">
        <v>748</v>
      </c>
      <c r="D219" s="13" t="s">
        <v>0</v>
      </c>
      <c r="E219" s="14" t="str">
        <f t="shared" si="19"/>
        <v>*</v>
      </c>
      <c r="F219" s="14" t="s">
        <v>0</v>
      </c>
      <c r="G219" s="14" t="str">
        <f t="shared" si="22"/>
        <v>*</v>
      </c>
      <c r="H219" s="14" t="s">
        <v>0</v>
      </c>
      <c r="I219" s="14" t="str">
        <f t="shared" si="20"/>
        <v>*</v>
      </c>
      <c r="J219" s="14" t="s">
        <v>1197</v>
      </c>
      <c r="K219" s="23" t="s">
        <v>0</v>
      </c>
      <c r="L219" s="24" t="str">
        <f t="shared" si="21"/>
        <v>*</v>
      </c>
    </row>
    <row r="220" spans="1:12" ht="14.5" x14ac:dyDescent="0.35">
      <c r="A220" s="41">
        <v>91277</v>
      </c>
      <c r="B220" s="58" t="s">
        <v>747</v>
      </c>
      <c r="C220" s="57" t="s">
        <v>746</v>
      </c>
      <c r="D220" s="13" t="s">
        <v>0</v>
      </c>
      <c r="E220" s="14" t="str">
        <f t="shared" si="19"/>
        <v>*</v>
      </c>
      <c r="F220" s="14" t="s">
        <v>0</v>
      </c>
      <c r="G220" s="14" t="str">
        <f t="shared" si="22"/>
        <v>*</v>
      </c>
      <c r="H220" s="14" t="s">
        <v>0</v>
      </c>
      <c r="I220" s="14" t="str">
        <f t="shared" si="20"/>
        <v>*</v>
      </c>
      <c r="J220" s="14">
        <v>9.6153846153846159E-2</v>
      </c>
      <c r="K220" s="23" t="s">
        <v>0</v>
      </c>
      <c r="L220" s="24" t="str">
        <f t="shared" si="21"/>
        <v>*</v>
      </c>
    </row>
    <row r="221" spans="1:12" ht="14.5" x14ac:dyDescent="0.35">
      <c r="A221" s="41">
        <v>92250</v>
      </c>
      <c r="B221" s="58" t="s">
        <v>744</v>
      </c>
      <c r="C221" s="57" t="s">
        <v>743</v>
      </c>
      <c r="D221" s="13">
        <v>0.90909090909090906</v>
      </c>
      <c r="E221" s="14" t="str">
        <f t="shared" si="19"/>
        <v>Not Met</v>
      </c>
      <c r="F221" s="14" t="s">
        <v>0</v>
      </c>
      <c r="G221" s="14" t="str">
        <f t="shared" si="22"/>
        <v>*</v>
      </c>
      <c r="H221" s="14" t="s">
        <v>0</v>
      </c>
      <c r="I221" s="14" t="str">
        <f t="shared" si="20"/>
        <v>*</v>
      </c>
      <c r="J221" s="14">
        <v>0.18055555555555555</v>
      </c>
      <c r="K221" s="23" t="s">
        <v>0</v>
      </c>
      <c r="L221" s="24" t="str">
        <f t="shared" si="21"/>
        <v>*</v>
      </c>
    </row>
    <row r="222" spans="1:12" ht="14.5" x14ac:dyDescent="0.35">
      <c r="A222" s="41">
        <v>4335</v>
      </c>
      <c r="B222" s="58" t="s">
        <v>745</v>
      </c>
      <c r="C222" s="57" t="s">
        <v>743</v>
      </c>
      <c r="D222" s="13" t="s">
        <v>0</v>
      </c>
      <c r="E222" s="14" t="str">
        <f t="shared" si="19"/>
        <v>*</v>
      </c>
      <c r="F222" s="14" t="s">
        <v>0</v>
      </c>
      <c r="G222" s="14" t="str">
        <f t="shared" si="22"/>
        <v>*</v>
      </c>
      <c r="H222" s="14" t="s">
        <v>0</v>
      </c>
      <c r="I222" s="14" t="str">
        <f t="shared" si="20"/>
        <v>*</v>
      </c>
      <c r="J222" s="14" t="s">
        <v>0</v>
      </c>
      <c r="K222" s="23" t="s">
        <v>0</v>
      </c>
      <c r="L222" s="24" t="str">
        <f t="shared" si="21"/>
        <v>*</v>
      </c>
    </row>
    <row r="223" spans="1:12" ht="14.5" x14ac:dyDescent="0.35">
      <c r="A223" s="41">
        <v>92902</v>
      </c>
      <c r="B223" s="58" t="s">
        <v>742</v>
      </c>
      <c r="C223" s="57" t="s">
        <v>741</v>
      </c>
      <c r="D223" s="13" t="s">
        <v>0</v>
      </c>
      <c r="E223" s="14" t="str">
        <f t="shared" si="19"/>
        <v>*</v>
      </c>
      <c r="F223" s="14" t="s">
        <v>0</v>
      </c>
      <c r="G223" s="14" t="str">
        <f t="shared" si="22"/>
        <v>*</v>
      </c>
      <c r="H223" s="14" t="s">
        <v>0</v>
      </c>
      <c r="I223" s="14" t="str">
        <f t="shared" si="20"/>
        <v>*</v>
      </c>
      <c r="J223" s="14" t="s">
        <v>0</v>
      </c>
      <c r="K223" s="23" t="s">
        <v>0</v>
      </c>
      <c r="L223" s="24" t="str">
        <f t="shared" si="21"/>
        <v>*</v>
      </c>
    </row>
    <row r="224" spans="1:12" ht="14.5" x14ac:dyDescent="0.35">
      <c r="A224" s="41">
        <v>92988</v>
      </c>
      <c r="B224" s="58" t="s">
        <v>740</v>
      </c>
      <c r="C224" s="57" t="s">
        <v>739</v>
      </c>
      <c r="D224" s="13" t="s">
        <v>0</v>
      </c>
      <c r="E224" s="14" t="str">
        <f t="shared" si="19"/>
        <v>*</v>
      </c>
      <c r="F224" s="14" t="s">
        <v>0</v>
      </c>
      <c r="G224" s="14" t="str">
        <f t="shared" si="22"/>
        <v>*</v>
      </c>
      <c r="H224" s="14" t="s">
        <v>0</v>
      </c>
      <c r="I224" s="14" t="str">
        <f t="shared" si="20"/>
        <v>*</v>
      </c>
      <c r="J224" s="14" t="s">
        <v>0</v>
      </c>
      <c r="K224" s="23" t="s">
        <v>0</v>
      </c>
      <c r="L224" s="24" t="str">
        <f t="shared" si="21"/>
        <v>*</v>
      </c>
    </row>
    <row r="225" spans="1:12" ht="14.5" x14ac:dyDescent="0.35">
      <c r="A225" s="41">
        <v>92379</v>
      </c>
      <c r="B225" s="58" t="s">
        <v>738</v>
      </c>
      <c r="C225" s="57" t="s">
        <v>737</v>
      </c>
      <c r="D225" s="13" t="s">
        <v>0</v>
      </c>
      <c r="E225" s="14" t="str">
        <f t="shared" si="19"/>
        <v>*</v>
      </c>
      <c r="F225" s="14" t="s">
        <v>0</v>
      </c>
      <c r="G225" s="14" t="str">
        <f t="shared" si="22"/>
        <v>*</v>
      </c>
      <c r="H225" s="14" t="s">
        <v>0</v>
      </c>
      <c r="I225" s="14" t="str">
        <f t="shared" si="20"/>
        <v>*</v>
      </c>
      <c r="J225" s="14">
        <v>0.13953488372093023</v>
      </c>
      <c r="K225" s="23" t="s">
        <v>0</v>
      </c>
      <c r="L225" s="24" t="str">
        <f t="shared" si="21"/>
        <v>*</v>
      </c>
    </row>
    <row r="226" spans="1:12" ht="14.5" x14ac:dyDescent="0.35">
      <c r="A226" s="41">
        <v>79214</v>
      </c>
      <c r="B226" s="58" t="s">
        <v>736</v>
      </c>
      <c r="C226" s="57" t="s">
        <v>735</v>
      </c>
      <c r="D226" s="13" t="s">
        <v>0</v>
      </c>
      <c r="E226" s="14" t="str">
        <f t="shared" si="19"/>
        <v>*</v>
      </c>
      <c r="F226" s="14" t="s">
        <v>0</v>
      </c>
      <c r="G226" s="14" t="str">
        <f t="shared" si="22"/>
        <v>*</v>
      </c>
      <c r="H226" s="14" t="s">
        <v>0</v>
      </c>
      <c r="I226" s="14" t="str">
        <f t="shared" si="20"/>
        <v>*</v>
      </c>
      <c r="J226" s="14">
        <v>2.7027027027027029E-2</v>
      </c>
      <c r="K226" s="23" t="s">
        <v>0</v>
      </c>
      <c r="L226" s="24" t="str">
        <f t="shared" si="21"/>
        <v>*</v>
      </c>
    </row>
    <row r="227" spans="1:12" ht="14.5" x14ac:dyDescent="0.35">
      <c r="A227" s="41">
        <v>78783</v>
      </c>
      <c r="B227" s="58" t="s">
        <v>734</v>
      </c>
      <c r="C227" s="57" t="s">
        <v>733</v>
      </c>
      <c r="D227" s="13">
        <v>0.8666666666666667</v>
      </c>
      <c r="E227" s="14" t="str">
        <f t="shared" si="19"/>
        <v>Not Met</v>
      </c>
      <c r="F227" s="14">
        <v>0.15384615384615385</v>
      </c>
      <c r="G227" s="14" t="str">
        <f t="shared" si="22"/>
        <v>Met</v>
      </c>
      <c r="H227" s="14" t="s">
        <v>0</v>
      </c>
      <c r="I227" s="14" t="str">
        <f t="shared" si="20"/>
        <v>*</v>
      </c>
      <c r="J227" s="14">
        <v>0.23893805309734514</v>
      </c>
      <c r="K227" s="23">
        <v>8.509189925119129</v>
      </c>
      <c r="L227" s="24" t="str">
        <f t="shared" si="21"/>
        <v>Met</v>
      </c>
    </row>
    <row r="228" spans="1:12" ht="14.5" x14ac:dyDescent="0.35">
      <c r="A228" s="41">
        <v>4202</v>
      </c>
      <c r="B228" s="58" t="s">
        <v>732</v>
      </c>
      <c r="C228" s="57" t="s">
        <v>731</v>
      </c>
      <c r="D228" s="13" t="s">
        <v>0</v>
      </c>
      <c r="E228" s="14" t="str">
        <f t="shared" si="19"/>
        <v>*</v>
      </c>
      <c r="F228" s="14" t="s">
        <v>0</v>
      </c>
      <c r="G228" s="14" t="str">
        <f t="shared" si="22"/>
        <v>*</v>
      </c>
      <c r="H228" s="14" t="s">
        <v>0</v>
      </c>
      <c r="I228" s="14" t="str">
        <f t="shared" si="20"/>
        <v>*</v>
      </c>
      <c r="J228" s="14" t="s">
        <v>0</v>
      </c>
      <c r="K228" s="23" t="s">
        <v>0</v>
      </c>
      <c r="L228" s="24" t="str">
        <f t="shared" si="21"/>
        <v>*</v>
      </c>
    </row>
    <row r="229" spans="1:12" ht="14.5" x14ac:dyDescent="0.35">
      <c r="A229" s="41">
        <v>4207</v>
      </c>
      <c r="B229" s="58" t="s">
        <v>730</v>
      </c>
      <c r="C229" s="57" t="s">
        <v>729</v>
      </c>
      <c r="D229" s="13" t="s">
        <v>0</v>
      </c>
      <c r="E229" s="14" t="str">
        <f t="shared" si="19"/>
        <v>*</v>
      </c>
      <c r="F229" s="14" t="s">
        <v>0</v>
      </c>
      <c r="G229" s="14" t="str">
        <f t="shared" si="22"/>
        <v>*</v>
      </c>
      <c r="H229" s="14" t="s">
        <v>0</v>
      </c>
      <c r="I229" s="14" t="str">
        <f t="shared" si="20"/>
        <v>*</v>
      </c>
      <c r="J229" s="14">
        <v>0.2</v>
      </c>
      <c r="K229" s="23" t="s">
        <v>0</v>
      </c>
      <c r="L229" s="24" t="str">
        <f t="shared" si="21"/>
        <v>*</v>
      </c>
    </row>
    <row r="230" spans="1:12" ht="14.5" x14ac:dyDescent="0.35">
      <c r="A230" s="41">
        <v>4205</v>
      </c>
      <c r="B230" s="58" t="s">
        <v>728</v>
      </c>
      <c r="C230" s="57" t="s">
        <v>727</v>
      </c>
      <c r="D230" s="13" t="s">
        <v>0</v>
      </c>
      <c r="E230" s="14" t="str">
        <f t="shared" si="19"/>
        <v>*</v>
      </c>
      <c r="F230" s="14" t="s">
        <v>0</v>
      </c>
      <c r="G230" s="14" t="str">
        <f t="shared" si="22"/>
        <v>*</v>
      </c>
      <c r="H230" s="14" t="s">
        <v>0</v>
      </c>
      <c r="I230" s="14" t="str">
        <f t="shared" si="20"/>
        <v>*</v>
      </c>
      <c r="J230" s="14" t="s">
        <v>0</v>
      </c>
      <c r="K230" s="23" t="s">
        <v>0</v>
      </c>
      <c r="L230" s="24" t="str">
        <f t="shared" si="21"/>
        <v>*</v>
      </c>
    </row>
    <row r="231" spans="1:12" ht="14.5" x14ac:dyDescent="0.35">
      <c r="A231" s="41">
        <v>4192</v>
      </c>
      <c r="B231" s="58" t="s">
        <v>726</v>
      </c>
      <c r="C231" s="57" t="s">
        <v>725</v>
      </c>
      <c r="D231" s="13">
        <v>0.7232142857142857</v>
      </c>
      <c r="E231" s="14" t="str">
        <f t="shared" si="19"/>
        <v>Not Met</v>
      </c>
      <c r="F231" s="14">
        <v>2.7397260273972601E-2</v>
      </c>
      <c r="G231" s="14" t="str">
        <f t="shared" si="22"/>
        <v>Not Met</v>
      </c>
      <c r="H231" s="14" t="s">
        <v>0</v>
      </c>
      <c r="I231" s="14" t="str">
        <f t="shared" si="20"/>
        <v>*</v>
      </c>
      <c r="J231" s="14">
        <v>0.19114688128772636</v>
      </c>
      <c r="K231" s="23">
        <v>16.374962101375377</v>
      </c>
      <c r="L231" s="24" t="str">
        <f t="shared" si="21"/>
        <v>Met</v>
      </c>
    </row>
    <row r="232" spans="1:12" ht="14.5" x14ac:dyDescent="0.35">
      <c r="A232" s="41">
        <v>4437</v>
      </c>
      <c r="B232" s="58" t="s">
        <v>724</v>
      </c>
      <c r="C232" s="57" t="s">
        <v>723</v>
      </c>
      <c r="D232" s="13">
        <v>0.91228070175438591</v>
      </c>
      <c r="E232" s="14" t="str">
        <f t="shared" si="19"/>
        <v>Not Met</v>
      </c>
      <c r="F232" s="14">
        <v>6.0606060606060608E-2</v>
      </c>
      <c r="G232" s="14" t="str">
        <f t="shared" si="22"/>
        <v>Not Met</v>
      </c>
      <c r="H232" s="14" t="s">
        <v>0</v>
      </c>
      <c r="I232" s="14" t="str">
        <f t="shared" si="20"/>
        <v>*</v>
      </c>
      <c r="J232" s="14">
        <v>0.21678321678321677</v>
      </c>
      <c r="K232" s="23">
        <v>15.617715617715616</v>
      </c>
      <c r="L232" s="24" t="str">
        <f t="shared" si="21"/>
        <v>Met</v>
      </c>
    </row>
    <row r="233" spans="1:12" ht="14.5" x14ac:dyDescent="0.35">
      <c r="A233" s="41">
        <v>4405</v>
      </c>
      <c r="B233" s="58" t="s">
        <v>722</v>
      </c>
      <c r="C233" s="57" t="s">
        <v>721</v>
      </c>
      <c r="D233" s="13">
        <v>0.94444444444444442</v>
      </c>
      <c r="E233" s="14" t="str">
        <f t="shared" si="19"/>
        <v>Not Met</v>
      </c>
      <c r="F233" s="14" t="s">
        <v>1197</v>
      </c>
      <c r="G233" s="14" t="s">
        <v>4</v>
      </c>
      <c r="H233" s="14">
        <v>0.66666666666666663</v>
      </c>
      <c r="I233" s="14" t="str">
        <f t="shared" si="20"/>
        <v>Met</v>
      </c>
      <c r="J233" s="14">
        <v>0.26688102893890675</v>
      </c>
      <c r="K233" s="23">
        <v>26.688102893890676</v>
      </c>
      <c r="L233" s="24" t="str">
        <f t="shared" si="21"/>
        <v>Not Met</v>
      </c>
    </row>
    <row r="234" spans="1:12" ht="14.5" x14ac:dyDescent="0.35">
      <c r="A234" s="41">
        <v>4167</v>
      </c>
      <c r="B234" s="58" t="s">
        <v>720</v>
      </c>
      <c r="C234" s="57" t="s">
        <v>719</v>
      </c>
      <c r="D234" s="13" t="s">
        <v>1198</v>
      </c>
      <c r="E234" s="14" t="str">
        <f t="shared" si="19"/>
        <v>Met</v>
      </c>
      <c r="F234" s="14">
        <v>0.66666666666666663</v>
      </c>
      <c r="G234" s="14" t="str">
        <f>IF(F234="*","*",IF(F234&gt;=13.62%,"Met","Not Met"))</f>
        <v>Met</v>
      </c>
      <c r="H234" s="14" t="s">
        <v>0</v>
      </c>
      <c r="I234" s="14" t="str">
        <f t="shared" si="20"/>
        <v>*</v>
      </c>
      <c r="J234" s="14">
        <v>0.83132530120481929</v>
      </c>
      <c r="K234" s="23">
        <v>16.465863453815267</v>
      </c>
      <c r="L234" s="24" t="str">
        <f t="shared" si="21"/>
        <v>Met</v>
      </c>
    </row>
    <row r="235" spans="1:12" ht="14.5" x14ac:dyDescent="0.35">
      <c r="A235" s="41">
        <v>4221</v>
      </c>
      <c r="B235" s="58" t="s">
        <v>718</v>
      </c>
      <c r="C235" s="57" t="s">
        <v>717</v>
      </c>
      <c r="D235" s="13" t="s">
        <v>0</v>
      </c>
      <c r="E235" s="14" t="str">
        <f t="shared" si="19"/>
        <v>*</v>
      </c>
      <c r="F235" s="14" t="s">
        <v>0</v>
      </c>
      <c r="G235" s="14" t="str">
        <f>IF(F235="*","*",IF(F235&gt;=13.62%,"Met","Not Met"))</f>
        <v>*</v>
      </c>
      <c r="H235" s="14" t="s">
        <v>0</v>
      </c>
      <c r="I235" s="14" t="str">
        <f t="shared" si="20"/>
        <v>*</v>
      </c>
      <c r="J235" s="14">
        <v>0.11764705882352941</v>
      </c>
      <c r="K235" s="23" t="s">
        <v>0</v>
      </c>
      <c r="L235" s="24" t="str">
        <f t="shared" si="21"/>
        <v>*</v>
      </c>
    </row>
    <row r="236" spans="1:12" ht="14.5" x14ac:dyDescent="0.35">
      <c r="A236" s="41">
        <v>4356</v>
      </c>
      <c r="B236" s="58" t="s">
        <v>716</v>
      </c>
      <c r="C236" s="57" t="s">
        <v>715</v>
      </c>
      <c r="D236" s="13" t="s">
        <v>0</v>
      </c>
      <c r="E236" s="14" t="str">
        <f t="shared" si="19"/>
        <v>*</v>
      </c>
      <c r="F236" s="14" t="s">
        <v>0</v>
      </c>
      <c r="G236" s="14" t="str">
        <f>IF(F236="*","*",IF(F236&gt;=13.62%,"Met","Not Met"))</f>
        <v>*</v>
      </c>
      <c r="H236" s="14" t="s">
        <v>0</v>
      </c>
      <c r="I236" s="14" t="str">
        <f t="shared" si="20"/>
        <v>*</v>
      </c>
      <c r="J236" s="14" t="s">
        <v>0</v>
      </c>
      <c r="K236" s="23" t="s">
        <v>0</v>
      </c>
      <c r="L236" s="24" t="str">
        <f t="shared" si="21"/>
        <v>*</v>
      </c>
    </row>
    <row r="237" spans="1:12" ht="14.5" x14ac:dyDescent="0.35">
      <c r="A237" s="41">
        <v>4247</v>
      </c>
      <c r="B237" s="58" t="s">
        <v>714</v>
      </c>
      <c r="C237" s="57" t="s">
        <v>713</v>
      </c>
      <c r="D237" s="13" t="s">
        <v>1198</v>
      </c>
      <c r="E237" s="14" t="str">
        <f t="shared" si="19"/>
        <v>Met</v>
      </c>
      <c r="F237" s="14" t="s">
        <v>0</v>
      </c>
      <c r="G237" s="14" t="str">
        <f>IF(F237="*","*",IF(F237&gt;=13.62%,"Met","Not Met"))</f>
        <v>*</v>
      </c>
      <c r="H237" s="14" t="s">
        <v>0</v>
      </c>
      <c r="I237" s="14" t="str">
        <f t="shared" si="20"/>
        <v>*</v>
      </c>
      <c r="J237" s="14">
        <v>0.3783783783783784</v>
      </c>
      <c r="K237" s="23" t="s">
        <v>0</v>
      </c>
      <c r="L237" s="24" t="str">
        <f t="shared" si="21"/>
        <v>*</v>
      </c>
    </row>
    <row r="238" spans="1:12" ht="14.5" x14ac:dyDescent="0.35">
      <c r="A238" s="41">
        <v>4273</v>
      </c>
      <c r="B238" s="58" t="s">
        <v>712</v>
      </c>
      <c r="C238" s="57" t="s">
        <v>711</v>
      </c>
      <c r="D238" s="13">
        <v>0.66666666666666663</v>
      </c>
      <c r="E238" s="14" t="str">
        <f t="shared" si="19"/>
        <v>Not Met</v>
      </c>
      <c r="F238" s="14" t="s">
        <v>1197</v>
      </c>
      <c r="G238" s="14" t="s">
        <v>4</v>
      </c>
      <c r="H238" s="14" t="s">
        <v>0</v>
      </c>
      <c r="I238" s="14" t="str">
        <f t="shared" si="20"/>
        <v>*</v>
      </c>
      <c r="J238" s="14">
        <v>7.9245283018867921E-2</v>
      </c>
      <c r="K238" s="23">
        <v>7.9245283018867925</v>
      </c>
      <c r="L238" s="24" t="str">
        <f t="shared" si="21"/>
        <v>Met</v>
      </c>
    </row>
    <row r="239" spans="1:12" ht="14.5" x14ac:dyDescent="0.35">
      <c r="A239" s="41">
        <v>4495</v>
      </c>
      <c r="B239" s="58" t="s">
        <v>710</v>
      </c>
      <c r="C239" s="57" t="s">
        <v>708</v>
      </c>
      <c r="D239" s="13" t="s">
        <v>1198</v>
      </c>
      <c r="E239" s="14" t="str">
        <f t="shared" si="19"/>
        <v>Met</v>
      </c>
      <c r="F239" s="14" t="s">
        <v>0</v>
      </c>
      <c r="G239" s="14" t="str">
        <f t="shared" ref="G239:G252" si="23">IF(F239="*","*",IF(F239&gt;=13.62%,"Met","Not Met"))</f>
        <v>*</v>
      </c>
      <c r="H239" s="14" t="s">
        <v>0</v>
      </c>
      <c r="I239" s="14" t="str">
        <f t="shared" si="20"/>
        <v>*</v>
      </c>
      <c r="J239" s="14">
        <v>0.29545454545454547</v>
      </c>
      <c r="K239" s="23" t="s">
        <v>0</v>
      </c>
      <c r="L239" s="24" t="str">
        <f t="shared" si="21"/>
        <v>*</v>
      </c>
    </row>
    <row r="240" spans="1:12" ht="14.5" x14ac:dyDescent="0.35">
      <c r="A240" s="41">
        <v>92596</v>
      </c>
      <c r="B240" s="58" t="s">
        <v>709</v>
      </c>
      <c r="C240" s="57" t="s">
        <v>708</v>
      </c>
      <c r="D240" s="13" t="s">
        <v>0</v>
      </c>
      <c r="E240" s="14" t="str">
        <f t="shared" ref="E240:E303" si="24">IF(D240="*","*",IF(D240&gt;=95%,"Met","Not Met"))</f>
        <v>*</v>
      </c>
      <c r="F240" s="14" t="s">
        <v>0</v>
      </c>
      <c r="G240" s="14" t="str">
        <f t="shared" si="23"/>
        <v>*</v>
      </c>
      <c r="H240" s="14" t="s">
        <v>0</v>
      </c>
      <c r="I240" s="14" t="str">
        <f t="shared" si="20"/>
        <v>*</v>
      </c>
      <c r="J240" s="14" t="s">
        <v>0</v>
      </c>
      <c r="K240" s="23" t="s">
        <v>0</v>
      </c>
      <c r="L240" s="24" t="str">
        <f t="shared" si="21"/>
        <v>*</v>
      </c>
    </row>
    <row r="241" spans="1:12" ht="14.5" x14ac:dyDescent="0.35">
      <c r="A241" s="41">
        <v>4195</v>
      </c>
      <c r="B241" s="58" t="s">
        <v>707</v>
      </c>
      <c r="C241" s="57" t="s">
        <v>706</v>
      </c>
      <c r="D241" s="13" t="s">
        <v>0</v>
      </c>
      <c r="E241" s="14" t="str">
        <f t="shared" si="24"/>
        <v>*</v>
      </c>
      <c r="F241" s="14" t="s">
        <v>0</v>
      </c>
      <c r="G241" s="14" t="str">
        <f t="shared" si="23"/>
        <v>*</v>
      </c>
      <c r="H241" s="14" t="s">
        <v>0</v>
      </c>
      <c r="I241" s="14" t="str">
        <f t="shared" si="20"/>
        <v>*</v>
      </c>
      <c r="J241" s="14">
        <v>0.4</v>
      </c>
      <c r="K241" s="23" t="s">
        <v>0</v>
      </c>
      <c r="L241" s="24" t="str">
        <f t="shared" si="21"/>
        <v>*</v>
      </c>
    </row>
    <row r="242" spans="1:12" ht="14.5" x14ac:dyDescent="0.35">
      <c r="A242" s="41">
        <v>89506</v>
      </c>
      <c r="B242" s="58" t="s">
        <v>705</v>
      </c>
      <c r="C242" s="57" t="s">
        <v>704</v>
      </c>
      <c r="D242" s="13" t="s">
        <v>0</v>
      </c>
      <c r="E242" s="14" t="str">
        <f t="shared" si="24"/>
        <v>*</v>
      </c>
      <c r="F242" s="14" t="s">
        <v>0</v>
      </c>
      <c r="G242" s="14" t="str">
        <f t="shared" si="23"/>
        <v>*</v>
      </c>
      <c r="H242" s="14" t="s">
        <v>0</v>
      </c>
      <c r="I242" s="14" t="str">
        <f t="shared" si="20"/>
        <v>*</v>
      </c>
      <c r="J242" s="14">
        <v>0.4</v>
      </c>
      <c r="K242" s="23" t="s">
        <v>0</v>
      </c>
      <c r="L242" s="24" t="str">
        <f t="shared" si="21"/>
        <v>*</v>
      </c>
    </row>
    <row r="243" spans="1:12" ht="14.5" x14ac:dyDescent="0.35">
      <c r="A243" s="41">
        <v>1000979</v>
      </c>
      <c r="B243" s="58" t="s">
        <v>703</v>
      </c>
      <c r="C243" s="57" t="s">
        <v>702</v>
      </c>
      <c r="D243" s="13" t="s">
        <v>0</v>
      </c>
      <c r="E243" s="14" t="str">
        <f t="shared" si="24"/>
        <v>*</v>
      </c>
      <c r="F243" s="14" t="s">
        <v>0</v>
      </c>
      <c r="G243" s="14" t="str">
        <f t="shared" si="23"/>
        <v>*</v>
      </c>
      <c r="H243" s="14" t="s">
        <v>0</v>
      </c>
      <c r="I243" s="14" t="str">
        <f t="shared" si="20"/>
        <v>*</v>
      </c>
      <c r="J243" s="14" t="s">
        <v>0</v>
      </c>
      <c r="K243" s="23" t="s">
        <v>0</v>
      </c>
      <c r="L243" s="24" t="str">
        <f t="shared" si="21"/>
        <v>*</v>
      </c>
    </row>
    <row r="244" spans="1:12" ht="14.5" x14ac:dyDescent="0.35">
      <c r="A244" s="41">
        <v>4303</v>
      </c>
      <c r="B244" s="58" t="s">
        <v>701</v>
      </c>
      <c r="C244" s="57" t="s">
        <v>700</v>
      </c>
      <c r="D244" s="13" t="s">
        <v>0</v>
      </c>
      <c r="E244" s="14" t="str">
        <f t="shared" si="24"/>
        <v>*</v>
      </c>
      <c r="F244" s="14" t="s">
        <v>0</v>
      </c>
      <c r="G244" s="14" t="str">
        <f t="shared" si="23"/>
        <v>*</v>
      </c>
      <c r="H244" s="14" t="s">
        <v>0</v>
      </c>
      <c r="I244" s="14" t="str">
        <f t="shared" si="20"/>
        <v>*</v>
      </c>
      <c r="J244" s="14" t="s">
        <v>1197</v>
      </c>
      <c r="K244" s="23" t="s">
        <v>0</v>
      </c>
      <c r="L244" s="24" t="str">
        <f t="shared" si="21"/>
        <v>*</v>
      </c>
    </row>
    <row r="245" spans="1:12" ht="14.5" x14ac:dyDescent="0.35">
      <c r="A245" s="41">
        <v>4505</v>
      </c>
      <c r="B245" s="58" t="s">
        <v>699</v>
      </c>
      <c r="C245" s="57" t="s">
        <v>698</v>
      </c>
      <c r="D245" s="13">
        <v>0.89873417721518989</v>
      </c>
      <c r="E245" s="14" t="str">
        <f t="shared" si="24"/>
        <v>Not Met</v>
      </c>
      <c r="F245" s="14">
        <v>1.6666666666666666E-2</v>
      </c>
      <c r="G245" s="14" t="str">
        <f t="shared" si="23"/>
        <v>Not Met</v>
      </c>
      <c r="H245" s="14">
        <v>0.45454545454545453</v>
      </c>
      <c r="I245" s="14" t="str">
        <f t="shared" si="20"/>
        <v>Not Met</v>
      </c>
      <c r="J245" s="14">
        <v>0.10383747178329571</v>
      </c>
      <c r="K245" s="23">
        <v>8.7170805116629051</v>
      </c>
      <c r="L245" s="24" t="str">
        <f t="shared" si="21"/>
        <v>Met</v>
      </c>
    </row>
    <row r="246" spans="1:12" ht="14.5" x14ac:dyDescent="0.35">
      <c r="A246" s="41">
        <v>4157</v>
      </c>
      <c r="B246" s="58" t="s">
        <v>697</v>
      </c>
      <c r="C246" s="57" t="s">
        <v>696</v>
      </c>
      <c r="D246" s="13" t="s">
        <v>0</v>
      </c>
      <c r="E246" s="14" t="str">
        <f t="shared" si="24"/>
        <v>*</v>
      </c>
      <c r="F246" s="14" t="s">
        <v>0</v>
      </c>
      <c r="G246" s="14" t="str">
        <f t="shared" si="23"/>
        <v>*</v>
      </c>
      <c r="H246" s="14" t="s">
        <v>0</v>
      </c>
      <c r="I246" s="14" t="str">
        <f t="shared" si="20"/>
        <v>*</v>
      </c>
      <c r="J246" s="14" t="s">
        <v>0</v>
      </c>
      <c r="K246" s="23" t="s">
        <v>0</v>
      </c>
      <c r="L246" s="24" t="str">
        <f t="shared" si="21"/>
        <v>*</v>
      </c>
    </row>
    <row r="247" spans="1:12" ht="14.5" x14ac:dyDescent="0.35">
      <c r="A247" s="41">
        <v>78997</v>
      </c>
      <c r="B247" s="58" t="s">
        <v>695</v>
      </c>
      <c r="C247" s="57" t="s">
        <v>694</v>
      </c>
      <c r="D247" s="13" t="s">
        <v>0</v>
      </c>
      <c r="E247" s="14" t="str">
        <f t="shared" si="24"/>
        <v>*</v>
      </c>
      <c r="F247" s="14" t="s">
        <v>0</v>
      </c>
      <c r="G247" s="14" t="str">
        <f t="shared" si="23"/>
        <v>*</v>
      </c>
      <c r="H247" s="14" t="s">
        <v>0</v>
      </c>
      <c r="I247" s="14" t="str">
        <f t="shared" si="20"/>
        <v>*</v>
      </c>
      <c r="J247" s="14" t="s">
        <v>0</v>
      </c>
      <c r="K247" s="23" t="s">
        <v>0</v>
      </c>
      <c r="L247" s="24" t="str">
        <f t="shared" si="21"/>
        <v>*</v>
      </c>
    </row>
    <row r="248" spans="1:12" ht="14.5" x14ac:dyDescent="0.35">
      <c r="A248" s="41">
        <v>6372</v>
      </c>
      <c r="B248" s="58" t="s">
        <v>693</v>
      </c>
      <c r="C248" s="57" t="s">
        <v>692</v>
      </c>
      <c r="D248" s="13" t="s">
        <v>0</v>
      </c>
      <c r="E248" s="14" t="str">
        <f t="shared" si="24"/>
        <v>*</v>
      </c>
      <c r="F248" s="14" t="s">
        <v>0</v>
      </c>
      <c r="G248" s="14" t="str">
        <f t="shared" si="23"/>
        <v>*</v>
      </c>
      <c r="H248" s="14" t="s">
        <v>0</v>
      </c>
      <c r="I248" s="14" t="str">
        <f t="shared" si="20"/>
        <v>*</v>
      </c>
      <c r="J248" s="14" t="s">
        <v>0</v>
      </c>
      <c r="K248" s="23" t="s">
        <v>0</v>
      </c>
      <c r="L248" s="24" t="str">
        <f t="shared" si="21"/>
        <v>*</v>
      </c>
    </row>
    <row r="249" spans="1:12" ht="14.5" x14ac:dyDescent="0.35">
      <c r="A249" s="41">
        <v>4332</v>
      </c>
      <c r="B249" s="58" t="s">
        <v>691</v>
      </c>
      <c r="C249" s="57" t="s">
        <v>690</v>
      </c>
      <c r="D249" s="13" t="s">
        <v>0</v>
      </c>
      <c r="E249" s="14" t="str">
        <f t="shared" si="24"/>
        <v>*</v>
      </c>
      <c r="F249" s="14" t="s">
        <v>0</v>
      </c>
      <c r="G249" s="14" t="str">
        <f t="shared" si="23"/>
        <v>*</v>
      </c>
      <c r="H249" s="14" t="s">
        <v>0</v>
      </c>
      <c r="I249" s="14" t="str">
        <f t="shared" si="20"/>
        <v>*</v>
      </c>
      <c r="J249" s="14" t="s">
        <v>0</v>
      </c>
      <c r="K249" s="23" t="s">
        <v>0</v>
      </c>
      <c r="L249" s="24" t="str">
        <f t="shared" si="21"/>
        <v>*</v>
      </c>
    </row>
    <row r="250" spans="1:12" ht="14.5" x14ac:dyDescent="0.35">
      <c r="A250" s="41">
        <v>90884</v>
      </c>
      <c r="B250" s="58" t="s">
        <v>689</v>
      </c>
      <c r="C250" s="57" t="s">
        <v>688</v>
      </c>
      <c r="D250" s="13" t="s">
        <v>0</v>
      </c>
      <c r="E250" s="14" t="str">
        <f t="shared" si="24"/>
        <v>*</v>
      </c>
      <c r="F250" s="14" t="s">
        <v>0</v>
      </c>
      <c r="G250" s="14" t="str">
        <f t="shared" si="23"/>
        <v>*</v>
      </c>
      <c r="H250" s="14" t="s">
        <v>0</v>
      </c>
      <c r="I250" s="14" t="str">
        <f t="shared" si="20"/>
        <v>*</v>
      </c>
      <c r="J250" s="14" t="s">
        <v>0</v>
      </c>
      <c r="K250" s="23" t="s">
        <v>0</v>
      </c>
      <c r="L250" s="24" t="str">
        <f t="shared" si="21"/>
        <v>*</v>
      </c>
    </row>
    <row r="251" spans="1:12" ht="14.5" x14ac:dyDescent="0.35">
      <c r="A251" s="41">
        <v>4238</v>
      </c>
      <c r="B251" s="58" t="s">
        <v>687</v>
      </c>
      <c r="C251" s="57" t="s">
        <v>686</v>
      </c>
      <c r="D251" s="13" t="s">
        <v>0</v>
      </c>
      <c r="E251" s="14" t="str">
        <f t="shared" si="24"/>
        <v>*</v>
      </c>
      <c r="F251" s="14" t="s">
        <v>0</v>
      </c>
      <c r="G251" s="14" t="str">
        <f t="shared" si="23"/>
        <v>*</v>
      </c>
      <c r="H251" s="14" t="s">
        <v>0</v>
      </c>
      <c r="I251" s="14" t="str">
        <f t="shared" si="20"/>
        <v>*</v>
      </c>
      <c r="J251" s="14" t="s">
        <v>1197</v>
      </c>
      <c r="K251" s="23" t="s">
        <v>0</v>
      </c>
      <c r="L251" s="24" t="str">
        <f t="shared" si="21"/>
        <v>*</v>
      </c>
    </row>
    <row r="252" spans="1:12" ht="14.5" x14ac:dyDescent="0.35">
      <c r="A252" s="41">
        <v>4239</v>
      </c>
      <c r="B252" s="58" t="s">
        <v>685</v>
      </c>
      <c r="C252" s="57" t="s">
        <v>684</v>
      </c>
      <c r="D252" s="13">
        <v>0.92352941176470593</v>
      </c>
      <c r="E252" s="14" t="str">
        <f t="shared" si="24"/>
        <v>Not Met</v>
      </c>
      <c r="F252" s="14">
        <v>0.22108843537414966</v>
      </c>
      <c r="G252" s="14" t="str">
        <f t="shared" si="23"/>
        <v>Met</v>
      </c>
      <c r="H252" s="14">
        <v>0.5</v>
      </c>
      <c r="I252" s="14" t="str">
        <f t="shared" si="20"/>
        <v>Met</v>
      </c>
      <c r="J252" s="14">
        <v>0.57406483790523688</v>
      </c>
      <c r="K252" s="23">
        <v>35.297640253108717</v>
      </c>
      <c r="L252" s="24" t="str">
        <f t="shared" si="21"/>
        <v>Not Met</v>
      </c>
    </row>
    <row r="253" spans="1:12" ht="14.5" x14ac:dyDescent="0.35">
      <c r="A253" s="41">
        <v>4271</v>
      </c>
      <c r="B253" s="58" t="s">
        <v>683</v>
      </c>
      <c r="C253" s="57" t="s">
        <v>682</v>
      </c>
      <c r="D253" s="13">
        <v>0.87323943661971826</v>
      </c>
      <c r="E253" s="14" t="str">
        <f t="shared" si="24"/>
        <v>Not Met</v>
      </c>
      <c r="F253" s="14" t="s">
        <v>1197</v>
      </c>
      <c r="G253" s="14" t="s">
        <v>4</v>
      </c>
      <c r="H253" s="14" t="s">
        <v>0</v>
      </c>
      <c r="I253" s="14" t="str">
        <f t="shared" si="20"/>
        <v>*</v>
      </c>
      <c r="J253" s="14">
        <v>0.11982570806100218</v>
      </c>
      <c r="K253" s="23">
        <v>11.135113178981573</v>
      </c>
      <c r="L253" s="24" t="str">
        <f t="shared" si="21"/>
        <v>Met</v>
      </c>
    </row>
    <row r="254" spans="1:12" ht="14.5" x14ac:dyDescent="0.35">
      <c r="A254" s="41">
        <v>89829</v>
      </c>
      <c r="B254" s="58" t="s">
        <v>681</v>
      </c>
      <c r="C254" s="57" t="s">
        <v>680</v>
      </c>
      <c r="D254" s="13" t="s">
        <v>0</v>
      </c>
      <c r="E254" s="14" t="str">
        <f t="shared" si="24"/>
        <v>*</v>
      </c>
      <c r="F254" s="14" t="s">
        <v>0</v>
      </c>
      <c r="G254" s="14" t="str">
        <f t="shared" ref="G254:G264" si="25">IF(F254="*","*",IF(F254&gt;=13.62%,"Met","Not Met"))</f>
        <v>*</v>
      </c>
      <c r="H254" s="14" t="s">
        <v>0</v>
      </c>
      <c r="I254" s="14" t="str">
        <f t="shared" si="20"/>
        <v>*</v>
      </c>
      <c r="J254" s="14" t="s">
        <v>0</v>
      </c>
      <c r="K254" s="23" t="s">
        <v>0</v>
      </c>
      <c r="L254" s="24" t="str">
        <f t="shared" si="21"/>
        <v>*</v>
      </c>
    </row>
    <row r="255" spans="1:12" ht="14.5" x14ac:dyDescent="0.35">
      <c r="A255" s="41">
        <v>4285</v>
      </c>
      <c r="B255" s="58" t="s">
        <v>679</v>
      </c>
      <c r="C255" s="57" t="s">
        <v>678</v>
      </c>
      <c r="D255" s="13" t="s">
        <v>0</v>
      </c>
      <c r="E255" s="14" t="str">
        <f t="shared" si="24"/>
        <v>*</v>
      </c>
      <c r="F255" s="14" t="s">
        <v>0</v>
      </c>
      <c r="G255" s="14" t="str">
        <f t="shared" si="25"/>
        <v>*</v>
      </c>
      <c r="H255" s="14" t="s">
        <v>0</v>
      </c>
      <c r="I255" s="14" t="str">
        <f t="shared" si="20"/>
        <v>*</v>
      </c>
      <c r="J255" s="14" t="s">
        <v>0</v>
      </c>
      <c r="K255" s="23" t="s">
        <v>0</v>
      </c>
      <c r="L255" s="24" t="str">
        <f t="shared" si="21"/>
        <v>*</v>
      </c>
    </row>
    <row r="256" spans="1:12" ht="14.5" x14ac:dyDescent="0.35">
      <c r="A256" s="41">
        <v>4208</v>
      </c>
      <c r="B256" s="58" t="s">
        <v>677</v>
      </c>
      <c r="C256" s="57" t="s">
        <v>676</v>
      </c>
      <c r="D256" s="13">
        <v>0.91666666666666663</v>
      </c>
      <c r="E256" s="14" t="str">
        <f t="shared" si="24"/>
        <v>Not Met</v>
      </c>
      <c r="F256" s="14" t="s">
        <v>0</v>
      </c>
      <c r="G256" s="14" t="str">
        <f t="shared" si="25"/>
        <v>*</v>
      </c>
      <c r="H256" s="14" t="s">
        <v>0</v>
      </c>
      <c r="I256" s="14" t="str">
        <f t="shared" si="20"/>
        <v>*</v>
      </c>
      <c r="J256" s="14">
        <v>0.14423076923076922</v>
      </c>
      <c r="K256" s="23" t="s">
        <v>0</v>
      </c>
      <c r="L256" s="24" t="str">
        <f t="shared" si="21"/>
        <v>*</v>
      </c>
    </row>
    <row r="257" spans="1:12" ht="14.5" x14ac:dyDescent="0.35">
      <c r="A257" s="41">
        <v>4217</v>
      </c>
      <c r="B257" s="58" t="s">
        <v>675</v>
      </c>
      <c r="C257" s="57" t="s">
        <v>674</v>
      </c>
      <c r="D257" s="13" t="s">
        <v>0</v>
      </c>
      <c r="E257" s="14" t="str">
        <f t="shared" si="24"/>
        <v>*</v>
      </c>
      <c r="F257" s="14" t="s">
        <v>0</v>
      </c>
      <c r="G257" s="14" t="str">
        <f t="shared" si="25"/>
        <v>*</v>
      </c>
      <c r="H257" s="14" t="s">
        <v>0</v>
      </c>
      <c r="I257" s="14" t="str">
        <f t="shared" si="20"/>
        <v>*</v>
      </c>
      <c r="J257" s="14" t="s">
        <v>0</v>
      </c>
      <c r="K257" s="23" t="s">
        <v>0</v>
      </c>
      <c r="L257" s="24" t="str">
        <f t="shared" si="21"/>
        <v>*</v>
      </c>
    </row>
    <row r="258" spans="1:12" ht="14.5" x14ac:dyDescent="0.35">
      <c r="A258" s="41">
        <v>4194</v>
      </c>
      <c r="B258" s="58" t="s">
        <v>673</v>
      </c>
      <c r="C258" s="57" t="s">
        <v>672</v>
      </c>
      <c r="D258" s="13" t="s">
        <v>0</v>
      </c>
      <c r="E258" s="14" t="str">
        <f t="shared" si="24"/>
        <v>*</v>
      </c>
      <c r="F258" s="14" t="s">
        <v>0</v>
      </c>
      <c r="G258" s="14" t="str">
        <f t="shared" si="25"/>
        <v>*</v>
      </c>
      <c r="H258" s="14" t="s">
        <v>0</v>
      </c>
      <c r="I258" s="14" t="str">
        <f t="shared" si="20"/>
        <v>*</v>
      </c>
      <c r="J258" s="14" t="s">
        <v>0</v>
      </c>
      <c r="K258" s="23" t="s">
        <v>0</v>
      </c>
      <c r="L258" s="24" t="str">
        <f t="shared" si="21"/>
        <v>*</v>
      </c>
    </row>
    <row r="259" spans="1:12" ht="14.5" x14ac:dyDescent="0.35">
      <c r="A259" s="41">
        <v>10974</v>
      </c>
      <c r="B259" s="58" t="s">
        <v>671</v>
      </c>
      <c r="C259" s="57" t="s">
        <v>670</v>
      </c>
      <c r="D259" s="13" t="s">
        <v>0</v>
      </c>
      <c r="E259" s="14" t="str">
        <f t="shared" si="24"/>
        <v>*</v>
      </c>
      <c r="F259" s="14" t="s">
        <v>0</v>
      </c>
      <c r="G259" s="14" t="str">
        <f t="shared" si="25"/>
        <v>*</v>
      </c>
      <c r="H259" s="14" t="s">
        <v>0</v>
      </c>
      <c r="I259" s="14" t="str">
        <f t="shared" ref="I259:I322" si="26">IF(H259="*","*",IF(H259&gt;=48.2%,"Met","Not Met"))</f>
        <v>*</v>
      </c>
      <c r="J259" s="14">
        <v>0.23333333333333334</v>
      </c>
      <c r="K259" s="23" t="s">
        <v>0</v>
      </c>
      <c r="L259" s="24" t="str">
        <f t="shared" ref="L259:L322" si="27">IF(K259="*","*",IF(K259&lt;=21.5,"Met","Not Met"))</f>
        <v>*</v>
      </c>
    </row>
    <row r="260" spans="1:12" ht="14.5" x14ac:dyDescent="0.35">
      <c r="A260" s="41">
        <v>79500</v>
      </c>
      <c r="B260" s="58" t="s">
        <v>669</v>
      </c>
      <c r="C260" s="57" t="s">
        <v>668</v>
      </c>
      <c r="D260" s="13" t="s">
        <v>0</v>
      </c>
      <c r="E260" s="14" t="str">
        <f t="shared" si="24"/>
        <v>*</v>
      </c>
      <c r="F260" s="14" t="s">
        <v>0</v>
      </c>
      <c r="G260" s="14" t="str">
        <f t="shared" si="25"/>
        <v>*</v>
      </c>
      <c r="H260" s="14" t="s">
        <v>0</v>
      </c>
      <c r="I260" s="14" t="str">
        <f t="shared" si="26"/>
        <v>*</v>
      </c>
      <c r="J260" s="14">
        <v>0.21428571428571427</v>
      </c>
      <c r="K260" s="23" t="s">
        <v>0</v>
      </c>
      <c r="L260" s="24" t="str">
        <f t="shared" si="27"/>
        <v>*</v>
      </c>
    </row>
    <row r="261" spans="1:12" ht="14.5" x14ac:dyDescent="0.35">
      <c r="A261" s="41">
        <v>6369</v>
      </c>
      <c r="B261" s="58" t="s">
        <v>667</v>
      </c>
      <c r="C261" s="57" t="s">
        <v>666</v>
      </c>
      <c r="D261" s="13" t="s">
        <v>0</v>
      </c>
      <c r="E261" s="14" t="str">
        <f t="shared" si="24"/>
        <v>*</v>
      </c>
      <c r="F261" s="14" t="s">
        <v>0</v>
      </c>
      <c r="G261" s="14" t="str">
        <f t="shared" si="25"/>
        <v>*</v>
      </c>
      <c r="H261" s="14" t="s">
        <v>0</v>
      </c>
      <c r="I261" s="14" t="str">
        <f t="shared" si="26"/>
        <v>*</v>
      </c>
      <c r="J261" s="14" t="s">
        <v>0</v>
      </c>
      <c r="K261" s="23" t="s">
        <v>0</v>
      </c>
      <c r="L261" s="24" t="str">
        <f t="shared" si="27"/>
        <v>*</v>
      </c>
    </row>
    <row r="262" spans="1:12" ht="14.5" x14ac:dyDescent="0.35">
      <c r="A262" s="41">
        <v>4371</v>
      </c>
      <c r="B262" s="58" t="s">
        <v>665</v>
      </c>
      <c r="C262" s="57" t="s">
        <v>664</v>
      </c>
      <c r="D262" s="13" t="s">
        <v>0</v>
      </c>
      <c r="E262" s="14" t="str">
        <f t="shared" si="24"/>
        <v>*</v>
      </c>
      <c r="F262" s="14" t="s">
        <v>0</v>
      </c>
      <c r="G262" s="14" t="str">
        <f t="shared" si="25"/>
        <v>*</v>
      </c>
      <c r="H262" s="14" t="s">
        <v>0</v>
      </c>
      <c r="I262" s="14" t="str">
        <f t="shared" si="26"/>
        <v>*</v>
      </c>
      <c r="J262" s="14" t="s">
        <v>0</v>
      </c>
      <c r="K262" s="23" t="s">
        <v>0</v>
      </c>
      <c r="L262" s="24" t="str">
        <f t="shared" si="27"/>
        <v>*</v>
      </c>
    </row>
    <row r="263" spans="1:12" ht="14.5" x14ac:dyDescent="0.35">
      <c r="A263" s="41">
        <v>90906</v>
      </c>
      <c r="B263" s="58" t="s">
        <v>663</v>
      </c>
      <c r="C263" s="57" t="s">
        <v>662</v>
      </c>
      <c r="D263" s="13" t="s">
        <v>0</v>
      </c>
      <c r="E263" s="14" t="str">
        <f t="shared" si="24"/>
        <v>*</v>
      </c>
      <c r="F263" s="14" t="s">
        <v>0</v>
      </c>
      <c r="G263" s="14" t="str">
        <f t="shared" si="25"/>
        <v>*</v>
      </c>
      <c r="H263" s="14" t="s">
        <v>0</v>
      </c>
      <c r="I263" s="14" t="str">
        <f t="shared" si="26"/>
        <v>*</v>
      </c>
      <c r="J263" s="14">
        <v>0.44594594594594594</v>
      </c>
      <c r="K263" s="23" t="s">
        <v>0</v>
      </c>
      <c r="L263" s="24" t="str">
        <f t="shared" si="27"/>
        <v>*</v>
      </c>
    </row>
    <row r="264" spans="1:12" ht="14.5" x14ac:dyDescent="0.35">
      <c r="A264" s="41">
        <v>79081</v>
      </c>
      <c r="B264" s="58" t="s">
        <v>661</v>
      </c>
      <c r="C264" s="57" t="s">
        <v>660</v>
      </c>
      <c r="D264" s="13" t="s">
        <v>0</v>
      </c>
      <c r="E264" s="14" t="str">
        <f t="shared" si="24"/>
        <v>*</v>
      </c>
      <c r="F264" s="14" t="s">
        <v>0</v>
      </c>
      <c r="G264" s="14" t="str">
        <f t="shared" si="25"/>
        <v>*</v>
      </c>
      <c r="H264" s="14" t="s">
        <v>0</v>
      </c>
      <c r="I264" s="14" t="str">
        <f t="shared" si="26"/>
        <v>*</v>
      </c>
      <c r="J264" s="14">
        <v>0.61111111111111116</v>
      </c>
      <c r="K264" s="23" t="s">
        <v>0</v>
      </c>
      <c r="L264" s="24" t="str">
        <f t="shared" si="27"/>
        <v>*</v>
      </c>
    </row>
    <row r="265" spans="1:12" ht="14.5" x14ac:dyDescent="0.35">
      <c r="A265" s="41">
        <v>79501</v>
      </c>
      <c r="B265" s="58" t="s">
        <v>659</v>
      </c>
      <c r="C265" s="57" t="s">
        <v>658</v>
      </c>
      <c r="D265" s="13" t="s">
        <v>1198</v>
      </c>
      <c r="E265" s="14" t="str">
        <f t="shared" si="24"/>
        <v>Met</v>
      </c>
      <c r="F265" s="14" t="s">
        <v>1197</v>
      </c>
      <c r="G265" s="14" t="s">
        <v>4</v>
      </c>
      <c r="H265" s="14" t="s">
        <v>0</v>
      </c>
      <c r="I265" s="14" t="str">
        <f t="shared" si="26"/>
        <v>*</v>
      </c>
      <c r="J265" s="14">
        <v>9.7560975609756101E-2</v>
      </c>
      <c r="K265" s="23">
        <v>9.7560975609756095</v>
      </c>
      <c r="L265" s="24" t="str">
        <f t="shared" si="27"/>
        <v>Met</v>
      </c>
    </row>
    <row r="266" spans="1:12" ht="14.5" x14ac:dyDescent="0.35">
      <c r="A266" s="41">
        <v>4212</v>
      </c>
      <c r="B266" s="58" t="s">
        <v>657</v>
      </c>
      <c r="C266" s="57" t="s">
        <v>656</v>
      </c>
      <c r="D266" s="13" t="s">
        <v>0</v>
      </c>
      <c r="E266" s="14" t="str">
        <f t="shared" si="24"/>
        <v>*</v>
      </c>
      <c r="F266" s="14" t="s">
        <v>0</v>
      </c>
      <c r="G266" s="14" t="str">
        <f t="shared" ref="G266:G286" si="28">IF(F266="*","*",IF(F266&gt;=13.62%,"Met","Not Met"))</f>
        <v>*</v>
      </c>
      <c r="H266" s="14" t="s">
        <v>0</v>
      </c>
      <c r="I266" s="14" t="str">
        <f t="shared" si="26"/>
        <v>*</v>
      </c>
      <c r="J266" s="14">
        <v>5.5555555555555552E-2</v>
      </c>
      <c r="K266" s="23" t="s">
        <v>0</v>
      </c>
      <c r="L266" s="24" t="str">
        <f t="shared" si="27"/>
        <v>*</v>
      </c>
    </row>
    <row r="267" spans="1:12" ht="14.5" x14ac:dyDescent="0.35">
      <c r="A267" s="41">
        <v>4392</v>
      </c>
      <c r="B267" s="58" t="s">
        <v>655</v>
      </c>
      <c r="C267" s="57" t="s">
        <v>654</v>
      </c>
      <c r="D267" s="13" t="s">
        <v>0</v>
      </c>
      <c r="E267" s="14" t="str">
        <f t="shared" si="24"/>
        <v>*</v>
      </c>
      <c r="F267" s="14" t="s">
        <v>0</v>
      </c>
      <c r="G267" s="14" t="str">
        <f t="shared" si="28"/>
        <v>*</v>
      </c>
      <c r="H267" s="14" t="s">
        <v>0</v>
      </c>
      <c r="I267" s="14" t="str">
        <f t="shared" si="26"/>
        <v>*</v>
      </c>
      <c r="J267" s="14">
        <v>0.44117647058823528</v>
      </c>
      <c r="K267" s="23" t="s">
        <v>0</v>
      </c>
      <c r="L267" s="24" t="str">
        <f t="shared" si="27"/>
        <v>*</v>
      </c>
    </row>
    <row r="268" spans="1:12" ht="14.5" x14ac:dyDescent="0.35">
      <c r="A268" s="41">
        <v>92519</v>
      </c>
      <c r="B268" s="58" t="s">
        <v>653</v>
      </c>
      <c r="C268" s="57" t="s">
        <v>652</v>
      </c>
      <c r="D268" s="13" t="s">
        <v>0</v>
      </c>
      <c r="E268" s="14" t="str">
        <f t="shared" si="24"/>
        <v>*</v>
      </c>
      <c r="F268" s="14" t="s">
        <v>0</v>
      </c>
      <c r="G268" s="14" t="str">
        <f t="shared" si="28"/>
        <v>*</v>
      </c>
      <c r="H268" s="14" t="s">
        <v>0</v>
      </c>
      <c r="I268" s="14" t="str">
        <f t="shared" si="26"/>
        <v>*</v>
      </c>
      <c r="J268" s="14" t="s">
        <v>0</v>
      </c>
      <c r="K268" s="23" t="s">
        <v>0</v>
      </c>
      <c r="L268" s="24" t="str">
        <f t="shared" si="27"/>
        <v>*</v>
      </c>
    </row>
    <row r="269" spans="1:12" ht="14.5" x14ac:dyDescent="0.35">
      <c r="A269" s="41">
        <v>92520</v>
      </c>
      <c r="B269" s="58" t="s">
        <v>651</v>
      </c>
      <c r="C269" s="57" t="s">
        <v>650</v>
      </c>
      <c r="D269" s="13" t="s">
        <v>0</v>
      </c>
      <c r="E269" s="14" t="str">
        <f t="shared" si="24"/>
        <v>*</v>
      </c>
      <c r="F269" s="14" t="s">
        <v>0</v>
      </c>
      <c r="G269" s="14" t="str">
        <f t="shared" si="28"/>
        <v>*</v>
      </c>
      <c r="H269" s="14" t="s">
        <v>0</v>
      </c>
      <c r="I269" s="14" t="str">
        <f t="shared" si="26"/>
        <v>*</v>
      </c>
      <c r="J269" s="14" t="s">
        <v>0</v>
      </c>
      <c r="K269" s="23" t="s">
        <v>0</v>
      </c>
      <c r="L269" s="24" t="str">
        <f t="shared" si="27"/>
        <v>*</v>
      </c>
    </row>
    <row r="270" spans="1:12" ht="14.5" x14ac:dyDescent="0.35">
      <c r="A270" s="41">
        <v>4336</v>
      </c>
      <c r="B270" s="58" t="s">
        <v>649</v>
      </c>
      <c r="C270" s="57" t="s">
        <v>648</v>
      </c>
      <c r="D270" s="13" t="s">
        <v>0</v>
      </c>
      <c r="E270" s="14" t="str">
        <f t="shared" si="24"/>
        <v>*</v>
      </c>
      <c r="F270" s="14" t="s">
        <v>0</v>
      </c>
      <c r="G270" s="14" t="str">
        <f t="shared" si="28"/>
        <v>*</v>
      </c>
      <c r="H270" s="14" t="s">
        <v>0</v>
      </c>
      <c r="I270" s="14" t="str">
        <f t="shared" si="26"/>
        <v>*</v>
      </c>
      <c r="J270" s="14" t="s">
        <v>0</v>
      </c>
      <c r="K270" s="23" t="s">
        <v>0</v>
      </c>
      <c r="L270" s="24" t="str">
        <f t="shared" si="27"/>
        <v>*</v>
      </c>
    </row>
    <row r="271" spans="1:12" ht="14.5" x14ac:dyDescent="0.35">
      <c r="A271" s="41">
        <v>81076</v>
      </c>
      <c r="B271" s="58" t="s">
        <v>647</v>
      </c>
      <c r="C271" s="57" t="s">
        <v>646</v>
      </c>
      <c r="D271" s="13" t="s">
        <v>1198</v>
      </c>
      <c r="E271" s="14" t="str">
        <f t="shared" si="24"/>
        <v>Met</v>
      </c>
      <c r="F271" s="14">
        <v>0.15384615384615385</v>
      </c>
      <c r="G271" s="14" t="str">
        <f t="shared" si="28"/>
        <v>Met</v>
      </c>
      <c r="H271" s="14" t="s">
        <v>0</v>
      </c>
      <c r="I271" s="14" t="str">
        <f t="shared" si="26"/>
        <v>*</v>
      </c>
      <c r="J271" s="14">
        <v>0.375</v>
      </c>
      <c r="K271" s="23">
        <v>22.115384615384613</v>
      </c>
      <c r="L271" s="24" t="str">
        <f t="shared" si="27"/>
        <v>Not Met</v>
      </c>
    </row>
    <row r="272" spans="1:12" ht="14.5" x14ac:dyDescent="0.35">
      <c r="A272" s="41">
        <v>4426</v>
      </c>
      <c r="B272" s="58" t="s">
        <v>645</v>
      </c>
      <c r="C272" s="57" t="s">
        <v>644</v>
      </c>
      <c r="D272" s="13" t="s">
        <v>0</v>
      </c>
      <c r="E272" s="14" t="str">
        <f t="shared" si="24"/>
        <v>*</v>
      </c>
      <c r="F272" s="14" t="s">
        <v>0</v>
      </c>
      <c r="G272" s="14" t="str">
        <f t="shared" si="28"/>
        <v>*</v>
      </c>
      <c r="H272" s="14" t="s">
        <v>0</v>
      </c>
      <c r="I272" s="14" t="str">
        <f t="shared" si="26"/>
        <v>*</v>
      </c>
      <c r="J272" s="14">
        <v>0.53333333333333333</v>
      </c>
      <c r="K272" s="23" t="s">
        <v>0</v>
      </c>
      <c r="L272" s="24" t="str">
        <f t="shared" si="27"/>
        <v>*</v>
      </c>
    </row>
    <row r="273" spans="1:12" ht="14.5" x14ac:dyDescent="0.35">
      <c r="A273" s="41">
        <v>79061</v>
      </c>
      <c r="B273" s="58" t="s">
        <v>643</v>
      </c>
      <c r="C273" s="57" t="s">
        <v>642</v>
      </c>
      <c r="D273" s="13" t="s">
        <v>0</v>
      </c>
      <c r="E273" s="14" t="str">
        <f t="shared" si="24"/>
        <v>*</v>
      </c>
      <c r="F273" s="14" t="s">
        <v>0</v>
      </c>
      <c r="G273" s="14" t="str">
        <f t="shared" si="28"/>
        <v>*</v>
      </c>
      <c r="H273" s="14" t="s">
        <v>0</v>
      </c>
      <c r="I273" s="14" t="str">
        <f t="shared" si="26"/>
        <v>*</v>
      </c>
      <c r="J273" s="14" t="s">
        <v>0</v>
      </c>
      <c r="K273" s="23" t="s">
        <v>0</v>
      </c>
      <c r="L273" s="24" t="str">
        <f t="shared" si="27"/>
        <v>*</v>
      </c>
    </row>
    <row r="274" spans="1:12" ht="14.5" x14ac:dyDescent="0.35">
      <c r="A274" s="41">
        <v>92982</v>
      </c>
      <c r="B274" s="58" t="s">
        <v>641</v>
      </c>
      <c r="C274" s="57" t="s">
        <v>640</v>
      </c>
      <c r="D274" s="13" t="s">
        <v>0</v>
      </c>
      <c r="E274" s="14" t="str">
        <f t="shared" si="24"/>
        <v>*</v>
      </c>
      <c r="F274" s="14" t="s">
        <v>0</v>
      </c>
      <c r="G274" s="14" t="str">
        <f t="shared" si="28"/>
        <v>*</v>
      </c>
      <c r="H274" s="14" t="s">
        <v>0</v>
      </c>
      <c r="I274" s="14" t="str">
        <f t="shared" si="26"/>
        <v>*</v>
      </c>
      <c r="J274" s="14" t="s">
        <v>0</v>
      </c>
      <c r="K274" s="23" t="s">
        <v>0</v>
      </c>
      <c r="L274" s="24" t="str">
        <f t="shared" si="27"/>
        <v>*</v>
      </c>
    </row>
    <row r="275" spans="1:12" ht="14.5" x14ac:dyDescent="0.35">
      <c r="A275" s="41">
        <v>4248</v>
      </c>
      <c r="B275" s="58" t="s">
        <v>639</v>
      </c>
      <c r="C275" s="57" t="s">
        <v>638</v>
      </c>
      <c r="D275" s="13">
        <v>0.93370165745856348</v>
      </c>
      <c r="E275" s="14" t="str">
        <f t="shared" si="24"/>
        <v>Not Met</v>
      </c>
      <c r="F275" s="14">
        <v>0.26623376623376621</v>
      </c>
      <c r="G275" s="14" t="str">
        <f t="shared" si="28"/>
        <v>Met</v>
      </c>
      <c r="H275" s="14">
        <v>0.53333333333333333</v>
      </c>
      <c r="I275" s="14" t="str">
        <f t="shared" si="26"/>
        <v>Met</v>
      </c>
      <c r="J275" s="14">
        <v>0.60123329907502565</v>
      </c>
      <c r="K275" s="23">
        <v>33.499953284125944</v>
      </c>
      <c r="L275" s="24" t="str">
        <f t="shared" si="27"/>
        <v>Not Met</v>
      </c>
    </row>
    <row r="276" spans="1:12" ht="14.5" x14ac:dyDescent="0.35">
      <c r="A276" s="41">
        <v>91275</v>
      </c>
      <c r="B276" s="58" t="s">
        <v>637</v>
      </c>
      <c r="C276" s="57" t="s">
        <v>636</v>
      </c>
      <c r="D276" s="13" t="s">
        <v>0</v>
      </c>
      <c r="E276" s="14" t="str">
        <f t="shared" si="24"/>
        <v>*</v>
      </c>
      <c r="F276" s="14" t="s">
        <v>0</v>
      </c>
      <c r="G276" s="14" t="str">
        <f t="shared" si="28"/>
        <v>*</v>
      </c>
      <c r="H276" s="14" t="s">
        <v>0</v>
      </c>
      <c r="I276" s="14" t="str">
        <f t="shared" si="26"/>
        <v>*</v>
      </c>
      <c r="J276" s="14">
        <v>0.60869565217391308</v>
      </c>
      <c r="K276" s="23" t="s">
        <v>0</v>
      </c>
      <c r="L276" s="24" t="str">
        <f t="shared" si="27"/>
        <v>*</v>
      </c>
    </row>
    <row r="277" spans="1:12" ht="14.5" x14ac:dyDescent="0.35">
      <c r="A277" s="41">
        <v>4389</v>
      </c>
      <c r="B277" s="58" t="s">
        <v>635</v>
      </c>
      <c r="C277" s="57" t="s">
        <v>634</v>
      </c>
      <c r="D277" s="13" t="s">
        <v>1198</v>
      </c>
      <c r="E277" s="14" t="str">
        <f t="shared" si="24"/>
        <v>Met</v>
      </c>
      <c r="F277" s="14">
        <v>6.6666666666666666E-2</v>
      </c>
      <c r="G277" s="14" t="str">
        <f t="shared" si="28"/>
        <v>Not Met</v>
      </c>
      <c r="H277" s="14" t="s">
        <v>0</v>
      </c>
      <c r="I277" s="14" t="str">
        <f t="shared" si="26"/>
        <v>*</v>
      </c>
      <c r="J277" s="14">
        <v>0.18691588785046728</v>
      </c>
      <c r="K277" s="23">
        <v>12.024922118380061</v>
      </c>
      <c r="L277" s="24" t="str">
        <f t="shared" si="27"/>
        <v>Met</v>
      </c>
    </row>
    <row r="278" spans="1:12" ht="14.5" x14ac:dyDescent="0.35">
      <c r="A278" s="41">
        <v>92620</v>
      </c>
      <c r="B278" s="58" t="s">
        <v>632</v>
      </c>
      <c r="C278" s="57" t="s">
        <v>631</v>
      </c>
      <c r="D278" s="13" t="s">
        <v>0</v>
      </c>
      <c r="E278" s="14" t="str">
        <f t="shared" si="24"/>
        <v>*</v>
      </c>
      <c r="F278" s="14" t="s">
        <v>0</v>
      </c>
      <c r="G278" s="14" t="str">
        <f t="shared" si="28"/>
        <v>*</v>
      </c>
      <c r="H278" s="14" t="s">
        <v>0</v>
      </c>
      <c r="I278" s="14" t="str">
        <f t="shared" si="26"/>
        <v>*</v>
      </c>
      <c r="J278" s="14">
        <v>0.55789473684210522</v>
      </c>
      <c r="K278" s="23" t="s">
        <v>0</v>
      </c>
      <c r="L278" s="24" t="str">
        <f t="shared" si="27"/>
        <v>*</v>
      </c>
    </row>
    <row r="279" spans="1:12" ht="14.5" x14ac:dyDescent="0.35">
      <c r="A279" s="41">
        <v>79264</v>
      </c>
      <c r="B279" s="58" t="s">
        <v>633</v>
      </c>
      <c r="C279" s="57" t="s">
        <v>631</v>
      </c>
      <c r="D279" s="13" t="s">
        <v>0</v>
      </c>
      <c r="E279" s="14" t="str">
        <f t="shared" si="24"/>
        <v>*</v>
      </c>
      <c r="F279" s="14" t="s">
        <v>0</v>
      </c>
      <c r="G279" s="14" t="str">
        <f t="shared" si="28"/>
        <v>*</v>
      </c>
      <c r="H279" s="14" t="s">
        <v>0</v>
      </c>
      <c r="I279" s="14" t="str">
        <f t="shared" si="26"/>
        <v>*</v>
      </c>
      <c r="J279" s="14" t="s">
        <v>0</v>
      </c>
      <c r="K279" s="23" t="s">
        <v>0</v>
      </c>
      <c r="L279" s="24" t="str">
        <f t="shared" si="27"/>
        <v>*</v>
      </c>
    </row>
    <row r="280" spans="1:12" ht="14.5" x14ac:dyDescent="0.35">
      <c r="A280" s="41">
        <v>4337</v>
      </c>
      <c r="B280" s="58" t="s">
        <v>630</v>
      </c>
      <c r="C280" s="57" t="s">
        <v>629</v>
      </c>
      <c r="D280" s="13" t="s">
        <v>0</v>
      </c>
      <c r="E280" s="14" t="str">
        <f t="shared" si="24"/>
        <v>*</v>
      </c>
      <c r="F280" s="14" t="s">
        <v>0</v>
      </c>
      <c r="G280" s="14" t="str">
        <f t="shared" si="28"/>
        <v>*</v>
      </c>
      <c r="H280" s="14" t="s">
        <v>0</v>
      </c>
      <c r="I280" s="14" t="str">
        <f t="shared" si="26"/>
        <v>*</v>
      </c>
      <c r="J280" s="14" t="s">
        <v>0</v>
      </c>
      <c r="K280" s="23" t="s">
        <v>0</v>
      </c>
      <c r="L280" s="24" t="str">
        <f t="shared" si="27"/>
        <v>*</v>
      </c>
    </row>
    <row r="281" spans="1:12" ht="14.5" x14ac:dyDescent="0.35">
      <c r="A281" s="41">
        <v>4469</v>
      </c>
      <c r="B281" s="58" t="s">
        <v>628</v>
      </c>
      <c r="C281" s="57" t="s">
        <v>627</v>
      </c>
      <c r="D281" s="13">
        <v>0.967741935483871</v>
      </c>
      <c r="E281" s="14" t="str">
        <f t="shared" si="24"/>
        <v>Met</v>
      </c>
      <c r="F281" s="14">
        <v>0.12727272727272726</v>
      </c>
      <c r="G281" s="14" t="str">
        <f t="shared" si="28"/>
        <v>Not Met</v>
      </c>
      <c r="H281" s="14" t="s">
        <v>0</v>
      </c>
      <c r="I281" s="14" t="str">
        <f t="shared" si="26"/>
        <v>*</v>
      </c>
      <c r="J281" s="14">
        <v>0.37064676616915421</v>
      </c>
      <c r="K281" s="23">
        <v>24.337403889642694</v>
      </c>
      <c r="L281" s="24" t="str">
        <f t="shared" si="27"/>
        <v>Not Met</v>
      </c>
    </row>
    <row r="282" spans="1:12" ht="14.5" x14ac:dyDescent="0.35">
      <c r="A282" s="41">
        <v>4502</v>
      </c>
      <c r="B282" s="58" t="s">
        <v>626</v>
      </c>
      <c r="C282" s="57" t="s">
        <v>625</v>
      </c>
      <c r="D282" s="13" t="s">
        <v>0</v>
      </c>
      <c r="E282" s="14" t="str">
        <f t="shared" si="24"/>
        <v>*</v>
      </c>
      <c r="F282" s="14" t="s">
        <v>0</v>
      </c>
      <c r="G282" s="14" t="str">
        <f t="shared" si="28"/>
        <v>*</v>
      </c>
      <c r="H282" s="14" t="s">
        <v>0</v>
      </c>
      <c r="I282" s="14" t="str">
        <f t="shared" si="26"/>
        <v>*</v>
      </c>
      <c r="J282" s="14">
        <v>0.1875</v>
      </c>
      <c r="K282" s="23" t="s">
        <v>0</v>
      </c>
      <c r="L282" s="24" t="str">
        <f t="shared" si="27"/>
        <v>*</v>
      </c>
    </row>
    <row r="283" spans="1:12" ht="14.5" x14ac:dyDescent="0.35">
      <c r="A283" s="41">
        <v>89784</v>
      </c>
      <c r="B283" s="58" t="s">
        <v>624</v>
      </c>
      <c r="C283" s="57" t="s">
        <v>623</v>
      </c>
      <c r="D283" s="13" t="s">
        <v>0</v>
      </c>
      <c r="E283" s="14" t="str">
        <f t="shared" si="24"/>
        <v>*</v>
      </c>
      <c r="F283" s="14" t="s">
        <v>0</v>
      </c>
      <c r="G283" s="14" t="str">
        <f t="shared" si="28"/>
        <v>*</v>
      </c>
      <c r="H283" s="14" t="s">
        <v>0</v>
      </c>
      <c r="I283" s="14" t="str">
        <f t="shared" si="26"/>
        <v>*</v>
      </c>
      <c r="J283" s="14">
        <v>0.19753086419753085</v>
      </c>
      <c r="K283" s="23" t="s">
        <v>0</v>
      </c>
      <c r="L283" s="24" t="str">
        <f t="shared" si="27"/>
        <v>*</v>
      </c>
    </row>
    <row r="284" spans="1:12" ht="14.5" x14ac:dyDescent="0.35">
      <c r="A284" s="41">
        <v>90162</v>
      </c>
      <c r="B284" s="58" t="s">
        <v>622</v>
      </c>
      <c r="C284" s="57" t="s">
        <v>621</v>
      </c>
      <c r="D284" s="13" t="s">
        <v>0</v>
      </c>
      <c r="E284" s="14" t="str">
        <f t="shared" si="24"/>
        <v>*</v>
      </c>
      <c r="F284" s="14" t="s">
        <v>0</v>
      </c>
      <c r="G284" s="14" t="str">
        <f t="shared" si="28"/>
        <v>*</v>
      </c>
      <c r="H284" s="14" t="s">
        <v>0</v>
      </c>
      <c r="I284" s="14" t="str">
        <f t="shared" si="26"/>
        <v>*</v>
      </c>
      <c r="J284" s="14" t="s">
        <v>0</v>
      </c>
      <c r="K284" s="23" t="s">
        <v>0</v>
      </c>
      <c r="L284" s="24" t="str">
        <f t="shared" si="27"/>
        <v>*</v>
      </c>
    </row>
    <row r="285" spans="1:12" ht="14.5" x14ac:dyDescent="0.35">
      <c r="A285" s="41">
        <v>88365</v>
      </c>
      <c r="B285" s="58" t="s">
        <v>620</v>
      </c>
      <c r="C285" s="57" t="s">
        <v>619</v>
      </c>
      <c r="D285" s="13" t="s">
        <v>0</v>
      </c>
      <c r="E285" s="14" t="str">
        <f t="shared" si="24"/>
        <v>*</v>
      </c>
      <c r="F285" s="14" t="s">
        <v>0</v>
      </c>
      <c r="G285" s="14" t="str">
        <f t="shared" si="28"/>
        <v>*</v>
      </c>
      <c r="H285" s="14" t="s">
        <v>0</v>
      </c>
      <c r="I285" s="14" t="str">
        <f t="shared" si="26"/>
        <v>*</v>
      </c>
      <c r="J285" s="14">
        <v>7.0175438596491224E-2</v>
      </c>
      <c r="K285" s="23" t="s">
        <v>0</v>
      </c>
      <c r="L285" s="24" t="str">
        <f t="shared" si="27"/>
        <v>*</v>
      </c>
    </row>
    <row r="286" spans="1:12" ht="14.5" x14ac:dyDescent="0.35">
      <c r="A286" s="41">
        <v>88367</v>
      </c>
      <c r="B286" s="58" t="s">
        <v>618</v>
      </c>
      <c r="C286" s="57" t="s">
        <v>617</v>
      </c>
      <c r="D286" s="13" t="s">
        <v>0</v>
      </c>
      <c r="E286" s="14" t="str">
        <f t="shared" si="24"/>
        <v>*</v>
      </c>
      <c r="F286" s="14" t="s">
        <v>0</v>
      </c>
      <c r="G286" s="14" t="str">
        <f t="shared" si="28"/>
        <v>*</v>
      </c>
      <c r="H286" s="14" t="s">
        <v>0</v>
      </c>
      <c r="I286" s="14" t="str">
        <f t="shared" si="26"/>
        <v>*</v>
      </c>
      <c r="J286" s="14">
        <v>7.1428571428571425E-2</v>
      </c>
      <c r="K286" s="23" t="s">
        <v>0</v>
      </c>
      <c r="L286" s="24" t="str">
        <f t="shared" si="27"/>
        <v>*</v>
      </c>
    </row>
    <row r="287" spans="1:12" ht="14.5" x14ac:dyDescent="0.35">
      <c r="A287" s="41">
        <v>89786</v>
      </c>
      <c r="B287" s="58" t="s">
        <v>616</v>
      </c>
      <c r="C287" s="57" t="s">
        <v>615</v>
      </c>
      <c r="D287" s="13" t="s">
        <v>1198</v>
      </c>
      <c r="E287" s="14" t="str">
        <f t="shared" si="24"/>
        <v>Met</v>
      </c>
      <c r="F287" s="14" t="s">
        <v>1197</v>
      </c>
      <c r="G287" s="14" t="s">
        <v>4</v>
      </c>
      <c r="H287" s="14" t="s">
        <v>0</v>
      </c>
      <c r="I287" s="14" t="str">
        <f t="shared" si="26"/>
        <v>*</v>
      </c>
      <c r="J287" s="14">
        <v>0.11494252873563218</v>
      </c>
      <c r="K287" s="23">
        <v>11.494252873563218</v>
      </c>
      <c r="L287" s="24" t="str">
        <f t="shared" si="27"/>
        <v>Met</v>
      </c>
    </row>
    <row r="288" spans="1:12" ht="14.5" x14ac:dyDescent="0.35">
      <c r="A288" s="41">
        <v>89563</v>
      </c>
      <c r="B288" s="58" t="s">
        <v>614</v>
      </c>
      <c r="C288" s="57" t="s">
        <v>613</v>
      </c>
      <c r="D288" s="13" t="s">
        <v>0</v>
      </c>
      <c r="E288" s="14" t="str">
        <f t="shared" si="24"/>
        <v>*</v>
      </c>
      <c r="F288" s="14" t="s">
        <v>0</v>
      </c>
      <c r="G288" s="14" t="str">
        <f t="shared" ref="G288:G297" si="29">IF(F288="*","*",IF(F288&gt;=13.62%,"Met","Not Met"))</f>
        <v>*</v>
      </c>
      <c r="H288" s="14" t="s">
        <v>0</v>
      </c>
      <c r="I288" s="14" t="str">
        <f t="shared" si="26"/>
        <v>*</v>
      </c>
      <c r="J288" s="14" t="s">
        <v>0</v>
      </c>
      <c r="K288" s="23" t="s">
        <v>0</v>
      </c>
      <c r="L288" s="24" t="str">
        <f t="shared" si="27"/>
        <v>*</v>
      </c>
    </row>
    <row r="289" spans="1:12" ht="14.5" x14ac:dyDescent="0.35">
      <c r="A289" s="41">
        <v>88369</v>
      </c>
      <c r="B289" s="58" t="s">
        <v>612</v>
      </c>
      <c r="C289" s="57" t="s">
        <v>611</v>
      </c>
      <c r="D289" s="13" t="s">
        <v>0</v>
      </c>
      <c r="E289" s="14" t="str">
        <f t="shared" si="24"/>
        <v>*</v>
      </c>
      <c r="F289" s="14" t="s">
        <v>0</v>
      </c>
      <c r="G289" s="14" t="str">
        <f t="shared" si="29"/>
        <v>*</v>
      </c>
      <c r="H289" s="14" t="s">
        <v>0</v>
      </c>
      <c r="I289" s="14" t="str">
        <f t="shared" si="26"/>
        <v>*</v>
      </c>
      <c r="J289" s="14" t="s">
        <v>0</v>
      </c>
      <c r="K289" s="23" t="s">
        <v>0</v>
      </c>
      <c r="L289" s="24" t="str">
        <f t="shared" si="27"/>
        <v>*</v>
      </c>
    </row>
    <row r="290" spans="1:12" ht="14.5" x14ac:dyDescent="0.35">
      <c r="A290" s="41">
        <v>88372</v>
      </c>
      <c r="B290" s="58" t="s">
        <v>610</v>
      </c>
      <c r="C290" s="57" t="s">
        <v>609</v>
      </c>
      <c r="D290" s="13" t="s">
        <v>0</v>
      </c>
      <c r="E290" s="14" t="str">
        <f t="shared" si="24"/>
        <v>*</v>
      </c>
      <c r="F290" s="14" t="s">
        <v>0</v>
      </c>
      <c r="G290" s="14" t="str">
        <f t="shared" si="29"/>
        <v>*</v>
      </c>
      <c r="H290" s="14" t="s">
        <v>0</v>
      </c>
      <c r="I290" s="14" t="str">
        <f t="shared" si="26"/>
        <v>*</v>
      </c>
      <c r="J290" s="14" t="s">
        <v>0</v>
      </c>
      <c r="K290" s="23" t="s">
        <v>0</v>
      </c>
      <c r="L290" s="24" t="str">
        <f t="shared" si="27"/>
        <v>*</v>
      </c>
    </row>
    <row r="291" spans="1:12" ht="14.5" x14ac:dyDescent="0.35">
      <c r="A291" s="41">
        <v>90034</v>
      </c>
      <c r="B291" s="58" t="s">
        <v>608</v>
      </c>
      <c r="C291" s="57" t="s">
        <v>607</v>
      </c>
      <c r="D291" s="13" t="s">
        <v>0</v>
      </c>
      <c r="E291" s="14" t="str">
        <f t="shared" si="24"/>
        <v>*</v>
      </c>
      <c r="F291" s="14" t="s">
        <v>0</v>
      </c>
      <c r="G291" s="14" t="str">
        <f t="shared" si="29"/>
        <v>*</v>
      </c>
      <c r="H291" s="14" t="s">
        <v>0</v>
      </c>
      <c r="I291" s="14" t="str">
        <f t="shared" si="26"/>
        <v>*</v>
      </c>
      <c r="J291" s="14" t="s">
        <v>0</v>
      </c>
      <c r="K291" s="23" t="s">
        <v>0</v>
      </c>
      <c r="L291" s="24" t="str">
        <f t="shared" si="27"/>
        <v>*</v>
      </c>
    </row>
    <row r="292" spans="1:12" ht="14.5" x14ac:dyDescent="0.35">
      <c r="A292" s="41">
        <v>89788</v>
      </c>
      <c r="B292" s="58" t="s">
        <v>606</v>
      </c>
      <c r="C292" s="57" t="s">
        <v>605</v>
      </c>
      <c r="D292" s="13" t="s">
        <v>0</v>
      </c>
      <c r="E292" s="14" t="str">
        <f t="shared" si="24"/>
        <v>*</v>
      </c>
      <c r="F292" s="14" t="s">
        <v>0</v>
      </c>
      <c r="G292" s="14" t="str">
        <f t="shared" si="29"/>
        <v>*</v>
      </c>
      <c r="H292" s="14" t="s">
        <v>0</v>
      </c>
      <c r="I292" s="14" t="str">
        <f t="shared" si="26"/>
        <v>*</v>
      </c>
      <c r="J292" s="14" t="s">
        <v>0</v>
      </c>
      <c r="K292" s="23" t="s">
        <v>0</v>
      </c>
      <c r="L292" s="24" t="str">
        <f t="shared" si="27"/>
        <v>*</v>
      </c>
    </row>
    <row r="293" spans="1:12" ht="14.5" x14ac:dyDescent="0.35">
      <c r="A293" s="41">
        <v>89790</v>
      </c>
      <c r="B293" s="58" t="s">
        <v>604</v>
      </c>
      <c r="C293" s="57" t="s">
        <v>603</v>
      </c>
      <c r="D293" s="13" t="s">
        <v>0</v>
      </c>
      <c r="E293" s="14" t="str">
        <f t="shared" si="24"/>
        <v>*</v>
      </c>
      <c r="F293" s="14" t="s">
        <v>0</v>
      </c>
      <c r="G293" s="14" t="str">
        <f t="shared" si="29"/>
        <v>*</v>
      </c>
      <c r="H293" s="14" t="s">
        <v>0</v>
      </c>
      <c r="I293" s="14" t="str">
        <f t="shared" si="26"/>
        <v>*</v>
      </c>
      <c r="J293" s="14" t="s">
        <v>0</v>
      </c>
      <c r="K293" s="23" t="s">
        <v>0</v>
      </c>
      <c r="L293" s="24" t="str">
        <f t="shared" si="27"/>
        <v>*</v>
      </c>
    </row>
    <row r="294" spans="1:12" ht="14.5" x14ac:dyDescent="0.35">
      <c r="A294" s="41">
        <v>90160</v>
      </c>
      <c r="B294" s="58" t="s">
        <v>602</v>
      </c>
      <c r="C294" s="57" t="s">
        <v>601</v>
      </c>
      <c r="D294" s="13" t="s">
        <v>0</v>
      </c>
      <c r="E294" s="14" t="str">
        <f t="shared" si="24"/>
        <v>*</v>
      </c>
      <c r="F294" s="14" t="s">
        <v>0</v>
      </c>
      <c r="G294" s="14" t="str">
        <f t="shared" si="29"/>
        <v>*</v>
      </c>
      <c r="H294" s="14" t="s">
        <v>0</v>
      </c>
      <c r="I294" s="14" t="str">
        <f t="shared" si="26"/>
        <v>*</v>
      </c>
      <c r="J294" s="14" t="s">
        <v>0</v>
      </c>
      <c r="K294" s="23" t="s">
        <v>0</v>
      </c>
      <c r="L294" s="24" t="str">
        <f t="shared" si="27"/>
        <v>*</v>
      </c>
    </row>
    <row r="295" spans="1:12" ht="14.5" x14ac:dyDescent="0.35">
      <c r="A295" s="41">
        <v>91326</v>
      </c>
      <c r="B295" s="58" t="s">
        <v>600</v>
      </c>
      <c r="C295" s="57" t="s">
        <v>599</v>
      </c>
      <c r="D295" s="13" t="s">
        <v>0</v>
      </c>
      <c r="E295" s="14" t="str">
        <f t="shared" si="24"/>
        <v>*</v>
      </c>
      <c r="F295" s="14" t="s">
        <v>0</v>
      </c>
      <c r="G295" s="14" t="str">
        <f t="shared" si="29"/>
        <v>*</v>
      </c>
      <c r="H295" s="14" t="s">
        <v>0</v>
      </c>
      <c r="I295" s="14" t="str">
        <f t="shared" si="26"/>
        <v>*</v>
      </c>
      <c r="J295" s="14">
        <v>5.7142857142857141E-2</v>
      </c>
      <c r="K295" s="23" t="s">
        <v>0</v>
      </c>
      <c r="L295" s="24" t="str">
        <f t="shared" si="27"/>
        <v>*</v>
      </c>
    </row>
    <row r="296" spans="1:12" ht="14.5" x14ac:dyDescent="0.35">
      <c r="A296" s="41">
        <v>90876</v>
      </c>
      <c r="B296" s="58" t="s">
        <v>598</v>
      </c>
      <c r="C296" s="57" t="s">
        <v>597</v>
      </c>
      <c r="D296" s="13" t="s">
        <v>0</v>
      </c>
      <c r="E296" s="14" t="str">
        <f t="shared" si="24"/>
        <v>*</v>
      </c>
      <c r="F296" s="14" t="s">
        <v>0</v>
      </c>
      <c r="G296" s="14" t="str">
        <f t="shared" si="29"/>
        <v>*</v>
      </c>
      <c r="H296" s="14" t="s">
        <v>0</v>
      </c>
      <c r="I296" s="14" t="str">
        <f t="shared" si="26"/>
        <v>*</v>
      </c>
      <c r="J296" s="14" t="s">
        <v>0</v>
      </c>
      <c r="K296" s="23" t="s">
        <v>0</v>
      </c>
      <c r="L296" s="24" t="str">
        <f t="shared" si="27"/>
        <v>*</v>
      </c>
    </row>
    <row r="297" spans="1:12" ht="14.5" x14ac:dyDescent="0.35">
      <c r="A297" s="41">
        <v>5174</v>
      </c>
      <c r="B297" s="58" t="s">
        <v>596</v>
      </c>
      <c r="C297" s="57" t="s">
        <v>595</v>
      </c>
      <c r="D297" s="13" t="s">
        <v>0</v>
      </c>
      <c r="E297" s="14" t="str">
        <f t="shared" si="24"/>
        <v>*</v>
      </c>
      <c r="F297" s="14" t="s">
        <v>0</v>
      </c>
      <c r="G297" s="14" t="str">
        <f t="shared" si="29"/>
        <v>*</v>
      </c>
      <c r="H297" s="14" t="s">
        <v>0</v>
      </c>
      <c r="I297" s="14" t="str">
        <f t="shared" si="26"/>
        <v>*</v>
      </c>
      <c r="J297" s="14" t="s">
        <v>0</v>
      </c>
      <c r="K297" s="23" t="s">
        <v>0</v>
      </c>
      <c r="L297" s="24" t="str">
        <f t="shared" si="27"/>
        <v>*</v>
      </c>
    </row>
    <row r="298" spans="1:12" ht="14.5" x14ac:dyDescent="0.35">
      <c r="A298" s="41">
        <v>4259</v>
      </c>
      <c r="B298" s="58" t="s">
        <v>594</v>
      </c>
      <c r="C298" s="57" t="s">
        <v>593</v>
      </c>
      <c r="D298" s="13">
        <v>0.82499999999999996</v>
      </c>
      <c r="E298" s="14" t="str">
        <f t="shared" si="24"/>
        <v>Not Met</v>
      </c>
      <c r="F298" s="14" t="s">
        <v>1197</v>
      </c>
      <c r="G298" s="14" t="s">
        <v>4</v>
      </c>
      <c r="H298" s="14" t="s">
        <v>0</v>
      </c>
      <c r="I298" s="14" t="str">
        <f t="shared" si="26"/>
        <v>*</v>
      </c>
      <c r="J298" s="14">
        <v>4.3083900226757371E-2</v>
      </c>
      <c r="K298" s="23">
        <v>4.308390022675737</v>
      </c>
      <c r="L298" s="24" t="str">
        <f t="shared" si="27"/>
        <v>Met</v>
      </c>
    </row>
    <row r="299" spans="1:12" ht="14.5" x14ac:dyDescent="0.35">
      <c r="A299" s="41">
        <v>4445</v>
      </c>
      <c r="B299" s="58" t="s">
        <v>592</v>
      </c>
      <c r="C299" s="57" t="s">
        <v>591</v>
      </c>
      <c r="D299" s="13">
        <v>0.875</v>
      </c>
      <c r="E299" s="14" t="str">
        <f t="shared" si="24"/>
        <v>Not Met</v>
      </c>
      <c r="F299" s="14">
        <v>6.5217391304347824E-2</v>
      </c>
      <c r="G299" s="14" t="str">
        <f t="shared" ref="G299:G330" si="30">IF(F299="*","*",IF(F299&gt;=13.62%,"Met","Not Met"))</f>
        <v>Not Met</v>
      </c>
      <c r="H299" s="14" t="s">
        <v>0</v>
      </c>
      <c r="I299" s="14" t="str">
        <f t="shared" si="26"/>
        <v>*</v>
      </c>
      <c r="J299" s="14">
        <v>0.31379310344827588</v>
      </c>
      <c r="K299" s="23">
        <v>24.857571214392806</v>
      </c>
      <c r="L299" s="24" t="str">
        <f t="shared" si="27"/>
        <v>Not Met</v>
      </c>
    </row>
    <row r="300" spans="1:12" ht="14.5" x14ac:dyDescent="0.35">
      <c r="A300" s="41">
        <v>79063</v>
      </c>
      <c r="B300" s="58" t="s">
        <v>590</v>
      </c>
      <c r="C300" s="57" t="s">
        <v>589</v>
      </c>
      <c r="D300" s="13" t="s">
        <v>0</v>
      </c>
      <c r="E300" s="14" t="str">
        <f t="shared" si="24"/>
        <v>*</v>
      </c>
      <c r="F300" s="14" t="s">
        <v>0</v>
      </c>
      <c r="G300" s="14" t="str">
        <f t="shared" si="30"/>
        <v>*</v>
      </c>
      <c r="H300" s="14" t="s">
        <v>0</v>
      </c>
      <c r="I300" s="14" t="str">
        <f t="shared" si="26"/>
        <v>*</v>
      </c>
      <c r="J300" s="14" t="s">
        <v>0</v>
      </c>
      <c r="K300" s="23" t="s">
        <v>0</v>
      </c>
      <c r="L300" s="24" t="str">
        <f t="shared" si="27"/>
        <v>*</v>
      </c>
    </row>
    <row r="301" spans="1:12" ht="14.5" x14ac:dyDescent="0.35">
      <c r="A301" s="41">
        <v>4388</v>
      </c>
      <c r="B301" s="58" t="s">
        <v>588</v>
      </c>
      <c r="C301" s="57" t="s">
        <v>587</v>
      </c>
      <c r="D301" s="13" t="s">
        <v>0</v>
      </c>
      <c r="E301" s="14" t="str">
        <f t="shared" si="24"/>
        <v>*</v>
      </c>
      <c r="F301" s="14" t="s">
        <v>0</v>
      </c>
      <c r="G301" s="14" t="str">
        <f t="shared" si="30"/>
        <v>*</v>
      </c>
      <c r="H301" s="14" t="s">
        <v>0</v>
      </c>
      <c r="I301" s="14" t="str">
        <f t="shared" si="26"/>
        <v>*</v>
      </c>
      <c r="J301" s="14">
        <v>0.3888888888888889</v>
      </c>
      <c r="K301" s="23" t="s">
        <v>0</v>
      </c>
      <c r="L301" s="24" t="str">
        <f t="shared" si="27"/>
        <v>*</v>
      </c>
    </row>
    <row r="302" spans="1:12" ht="14.5" x14ac:dyDescent="0.35">
      <c r="A302" s="41">
        <v>79064</v>
      </c>
      <c r="B302" s="58" t="s">
        <v>586</v>
      </c>
      <c r="C302" s="57" t="s">
        <v>585</v>
      </c>
      <c r="D302" s="13">
        <v>0.95833333333333337</v>
      </c>
      <c r="E302" s="14" t="str">
        <f t="shared" si="24"/>
        <v>Met</v>
      </c>
      <c r="F302" s="14">
        <v>8.6956521739130432E-2</v>
      </c>
      <c r="G302" s="14" t="str">
        <f t="shared" si="30"/>
        <v>Not Met</v>
      </c>
      <c r="H302" s="14" t="s">
        <v>0</v>
      </c>
      <c r="I302" s="14" t="str">
        <f t="shared" si="26"/>
        <v>*</v>
      </c>
      <c r="J302" s="14">
        <v>0.56617647058823528</v>
      </c>
      <c r="K302" s="23">
        <v>47.921994884910482</v>
      </c>
      <c r="L302" s="24" t="str">
        <f t="shared" si="27"/>
        <v>Not Met</v>
      </c>
    </row>
    <row r="303" spans="1:12" ht="14.5" x14ac:dyDescent="0.35">
      <c r="A303" s="41">
        <v>92989</v>
      </c>
      <c r="B303" s="58" t="s">
        <v>584</v>
      </c>
      <c r="C303" s="57" t="s">
        <v>583</v>
      </c>
      <c r="D303" s="13" t="s">
        <v>0</v>
      </c>
      <c r="E303" s="14" t="str">
        <f t="shared" si="24"/>
        <v>*</v>
      </c>
      <c r="F303" s="14" t="s">
        <v>0</v>
      </c>
      <c r="G303" s="14" t="str">
        <f t="shared" si="30"/>
        <v>*</v>
      </c>
      <c r="H303" s="14" t="s">
        <v>0</v>
      </c>
      <c r="I303" s="14" t="str">
        <f t="shared" si="26"/>
        <v>*</v>
      </c>
      <c r="J303" s="14">
        <v>5.8823529411764705E-2</v>
      </c>
      <c r="K303" s="23" t="s">
        <v>0</v>
      </c>
      <c r="L303" s="24" t="str">
        <f t="shared" si="27"/>
        <v>*</v>
      </c>
    </row>
    <row r="304" spans="1:12" ht="14.5" x14ac:dyDescent="0.35">
      <c r="A304" s="41">
        <v>4342</v>
      </c>
      <c r="B304" s="58" t="s">
        <v>582</v>
      </c>
      <c r="C304" s="57" t="s">
        <v>581</v>
      </c>
      <c r="D304" s="13" t="s">
        <v>0</v>
      </c>
      <c r="E304" s="14" t="str">
        <f t="shared" ref="E304:E367" si="31">IF(D304="*","*",IF(D304&gt;=95%,"Met","Not Met"))</f>
        <v>*</v>
      </c>
      <c r="F304" s="14" t="s">
        <v>0</v>
      </c>
      <c r="G304" s="14" t="str">
        <f t="shared" si="30"/>
        <v>*</v>
      </c>
      <c r="H304" s="14" t="s">
        <v>0</v>
      </c>
      <c r="I304" s="14" t="str">
        <f t="shared" si="26"/>
        <v>*</v>
      </c>
      <c r="J304" s="14" t="s">
        <v>0</v>
      </c>
      <c r="K304" s="23" t="s">
        <v>0</v>
      </c>
      <c r="L304" s="24" t="str">
        <f t="shared" si="27"/>
        <v>*</v>
      </c>
    </row>
    <row r="305" spans="1:12" ht="14.5" x14ac:dyDescent="0.35">
      <c r="A305" s="41">
        <v>90333</v>
      </c>
      <c r="B305" s="58" t="s">
        <v>580</v>
      </c>
      <c r="C305" s="57" t="s">
        <v>579</v>
      </c>
      <c r="D305" s="13" t="s">
        <v>0</v>
      </c>
      <c r="E305" s="14" t="str">
        <f t="shared" si="31"/>
        <v>*</v>
      </c>
      <c r="F305" s="14" t="s">
        <v>0</v>
      </c>
      <c r="G305" s="14" t="str">
        <f t="shared" si="30"/>
        <v>*</v>
      </c>
      <c r="H305" s="14" t="s">
        <v>0</v>
      </c>
      <c r="I305" s="14" t="str">
        <f t="shared" si="26"/>
        <v>*</v>
      </c>
      <c r="J305" s="14">
        <v>5.8823529411764705E-2</v>
      </c>
      <c r="K305" s="23" t="s">
        <v>0</v>
      </c>
      <c r="L305" s="24" t="str">
        <f t="shared" si="27"/>
        <v>*</v>
      </c>
    </row>
    <row r="306" spans="1:12" ht="14.5" x14ac:dyDescent="0.35">
      <c r="A306" s="41">
        <v>90535</v>
      </c>
      <c r="B306" s="58" t="s">
        <v>578</v>
      </c>
      <c r="C306" s="57" t="s">
        <v>577</v>
      </c>
      <c r="D306" s="13" t="s">
        <v>0</v>
      </c>
      <c r="E306" s="14" t="str">
        <f t="shared" si="31"/>
        <v>*</v>
      </c>
      <c r="F306" s="14" t="s">
        <v>0</v>
      </c>
      <c r="G306" s="14" t="str">
        <f t="shared" si="30"/>
        <v>*</v>
      </c>
      <c r="H306" s="14" t="s">
        <v>0</v>
      </c>
      <c r="I306" s="14" t="str">
        <f t="shared" si="26"/>
        <v>*</v>
      </c>
      <c r="J306" s="14">
        <v>0.2</v>
      </c>
      <c r="K306" s="23" t="s">
        <v>0</v>
      </c>
      <c r="L306" s="24" t="str">
        <f t="shared" si="27"/>
        <v>*</v>
      </c>
    </row>
    <row r="307" spans="1:12" ht="14.5" x14ac:dyDescent="0.35">
      <c r="A307" s="41">
        <v>90334</v>
      </c>
      <c r="B307" s="58" t="s">
        <v>576</v>
      </c>
      <c r="C307" s="57" t="s">
        <v>575</v>
      </c>
      <c r="D307" s="13" t="s">
        <v>0</v>
      </c>
      <c r="E307" s="14" t="str">
        <f t="shared" si="31"/>
        <v>*</v>
      </c>
      <c r="F307" s="14" t="s">
        <v>0</v>
      </c>
      <c r="G307" s="14" t="str">
        <f t="shared" si="30"/>
        <v>*</v>
      </c>
      <c r="H307" s="14" t="s">
        <v>0</v>
      </c>
      <c r="I307" s="14" t="str">
        <f t="shared" si="26"/>
        <v>*</v>
      </c>
      <c r="J307" s="14">
        <v>0.17241379310344829</v>
      </c>
      <c r="K307" s="23" t="s">
        <v>0</v>
      </c>
      <c r="L307" s="24" t="str">
        <f t="shared" si="27"/>
        <v>*</v>
      </c>
    </row>
    <row r="308" spans="1:12" ht="14.5" x14ac:dyDescent="0.35">
      <c r="A308" s="41">
        <v>79882</v>
      </c>
      <c r="B308" s="58" t="s">
        <v>574</v>
      </c>
      <c r="C308" s="57" t="s">
        <v>573</v>
      </c>
      <c r="D308" s="13" t="s">
        <v>0</v>
      </c>
      <c r="E308" s="14" t="str">
        <f t="shared" si="31"/>
        <v>*</v>
      </c>
      <c r="F308" s="14" t="s">
        <v>0</v>
      </c>
      <c r="G308" s="14" t="str">
        <f t="shared" si="30"/>
        <v>*</v>
      </c>
      <c r="H308" s="14" t="s">
        <v>0</v>
      </c>
      <c r="I308" s="14" t="str">
        <f t="shared" si="26"/>
        <v>*</v>
      </c>
      <c r="J308" s="14" t="s">
        <v>0</v>
      </c>
      <c r="K308" s="23" t="s">
        <v>0</v>
      </c>
      <c r="L308" s="24" t="str">
        <f t="shared" si="27"/>
        <v>*</v>
      </c>
    </row>
    <row r="309" spans="1:12" ht="14.5" x14ac:dyDescent="0.35">
      <c r="A309" s="41">
        <v>90548</v>
      </c>
      <c r="B309" s="58" t="s">
        <v>572</v>
      </c>
      <c r="C309" s="57" t="s">
        <v>571</v>
      </c>
      <c r="D309" s="13" t="s">
        <v>0</v>
      </c>
      <c r="E309" s="14" t="str">
        <f t="shared" si="31"/>
        <v>*</v>
      </c>
      <c r="F309" s="14" t="s">
        <v>0</v>
      </c>
      <c r="G309" s="14" t="str">
        <f t="shared" si="30"/>
        <v>*</v>
      </c>
      <c r="H309" s="14" t="s">
        <v>0</v>
      </c>
      <c r="I309" s="14" t="str">
        <f t="shared" si="26"/>
        <v>*</v>
      </c>
      <c r="J309" s="14" t="s">
        <v>0</v>
      </c>
      <c r="K309" s="23" t="s">
        <v>0</v>
      </c>
      <c r="L309" s="24" t="str">
        <f t="shared" si="27"/>
        <v>*</v>
      </c>
    </row>
    <row r="310" spans="1:12" ht="14.5" x14ac:dyDescent="0.35">
      <c r="A310" s="41">
        <v>79880</v>
      </c>
      <c r="B310" s="58" t="s">
        <v>570</v>
      </c>
      <c r="C310" s="57" t="s">
        <v>569</v>
      </c>
      <c r="D310" s="13" t="s">
        <v>0</v>
      </c>
      <c r="E310" s="14" t="str">
        <f t="shared" si="31"/>
        <v>*</v>
      </c>
      <c r="F310" s="14" t="s">
        <v>0</v>
      </c>
      <c r="G310" s="14" t="str">
        <f t="shared" si="30"/>
        <v>*</v>
      </c>
      <c r="H310" s="14" t="s">
        <v>0</v>
      </c>
      <c r="I310" s="14" t="str">
        <f t="shared" si="26"/>
        <v>*</v>
      </c>
      <c r="J310" s="14" t="s">
        <v>0</v>
      </c>
      <c r="K310" s="23" t="s">
        <v>0</v>
      </c>
      <c r="L310" s="24" t="str">
        <f t="shared" si="27"/>
        <v>*</v>
      </c>
    </row>
    <row r="311" spans="1:12" ht="14.5" x14ac:dyDescent="0.35">
      <c r="A311" s="41">
        <v>79233</v>
      </c>
      <c r="B311" s="58" t="s">
        <v>568</v>
      </c>
      <c r="C311" s="57" t="s">
        <v>567</v>
      </c>
      <c r="D311" s="13" t="s">
        <v>0</v>
      </c>
      <c r="E311" s="14" t="str">
        <f t="shared" si="31"/>
        <v>*</v>
      </c>
      <c r="F311" s="14" t="s">
        <v>0</v>
      </c>
      <c r="G311" s="14" t="str">
        <f t="shared" si="30"/>
        <v>*</v>
      </c>
      <c r="H311" s="14" t="s">
        <v>0</v>
      </c>
      <c r="I311" s="14" t="str">
        <f t="shared" si="26"/>
        <v>*</v>
      </c>
      <c r="J311" s="14">
        <v>2.6315789473684209E-2</v>
      </c>
      <c r="K311" s="23" t="s">
        <v>0</v>
      </c>
      <c r="L311" s="24" t="str">
        <f t="shared" si="27"/>
        <v>*</v>
      </c>
    </row>
    <row r="312" spans="1:12" ht="14.5" x14ac:dyDescent="0.35">
      <c r="A312" s="41">
        <v>78965</v>
      </c>
      <c r="B312" s="58" t="s">
        <v>566</v>
      </c>
      <c r="C312" s="57" t="s">
        <v>565</v>
      </c>
      <c r="D312" s="13" t="s">
        <v>0</v>
      </c>
      <c r="E312" s="14" t="str">
        <f t="shared" si="31"/>
        <v>*</v>
      </c>
      <c r="F312" s="14" t="s">
        <v>0</v>
      </c>
      <c r="G312" s="14" t="str">
        <f t="shared" si="30"/>
        <v>*</v>
      </c>
      <c r="H312" s="14" t="s">
        <v>0</v>
      </c>
      <c r="I312" s="14" t="str">
        <f t="shared" si="26"/>
        <v>*</v>
      </c>
      <c r="J312" s="14" t="s">
        <v>0</v>
      </c>
      <c r="K312" s="23" t="s">
        <v>0</v>
      </c>
      <c r="L312" s="24" t="str">
        <f t="shared" si="27"/>
        <v>*</v>
      </c>
    </row>
    <row r="313" spans="1:12" ht="14.5" x14ac:dyDescent="0.35">
      <c r="A313" s="41">
        <v>79876</v>
      </c>
      <c r="B313" s="58" t="s">
        <v>564</v>
      </c>
      <c r="C313" s="57" t="s">
        <v>563</v>
      </c>
      <c r="D313" s="13" t="s">
        <v>0</v>
      </c>
      <c r="E313" s="14" t="str">
        <f t="shared" si="31"/>
        <v>*</v>
      </c>
      <c r="F313" s="14" t="s">
        <v>0</v>
      </c>
      <c r="G313" s="14" t="str">
        <f t="shared" si="30"/>
        <v>*</v>
      </c>
      <c r="H313" s="14" t="s">
        <v>0</v>
      </c>
      <c r="I313" s="14" t="str">
        <f t="shared" si="26"/>
        <v>*</v>
      </c>
      <c r="J313" s="14" t="s">
        <v>0</v>
      </c>
      <c r="K313" s="23" t="s">
        <v>0</v>
      </c>
      <c r="L313" s="24" t="str">
        <f t="shared" si="27"/>
        <v>*</v>
      </c>
    </row>
    <row r="314" spans="1:12" ht="14.5" x14ac:dyDescent="0.35">
      <c r="A314" s="41">
        <v>79878</v>
      </c>
      <c r="B314" s="58" t="s">
        <v>562</v>
      </c>
      <c r="C314" s="57" t="s">
        <v>561</v>
      </c>
      <c r="D314" s="13" t="s">
        <v>0</v>
      </c>
      <c r="E314" s="14" t="str">
        <f t="shared" si="31"/>
        <v>*</v>
      </c>
      <c r="F314" s="14" t="s">
        <v>0</v>
      </c>
      <c r="G314" s="14" t="str">
        <f t="shared" si="30"/>
        <v>*</v>
      </c>
      <c r="H314" s="14" t="s">
        <v>0</v>
      </c>
      <c r="I314" s="14" t="str">
        <f t="shared" si="26"/>
        <v>*</v>
      </c>
      <c r="J314" s="14" t="s">
        <v>0</v>
      </c>
      <c r="K314" s="23" t="s">
        <v>0</v>
      </c>
      <c r="L314" s="24" t="str">
        <f t="shared" si="27"/>
        <v>*</v>
      </c>
    </row>
    <row r="315" spans="1:12" ht="14.5" x14ac:dyDescent="0.35">
      <c r="A315" s="41">
        <v>90330</v>
      </c>
      <c r="B315" s="58" t="s">
        <v>560</v>
      </c>
      <c r="C315" s="57" t="s">
        <v>559</v>
      </c>
      <c r="D315" s="13" t="s">
        <v>0</v>
      </c>
      <c r="E315" s="14" t="str">
        <f t="shared" si="31"/>
        <v>*</v>
      </c>
      <c r="F315" s="14" t="s">
        <v>0</v>
      </c>
      <c r="G315" s="14" t="str">
        <f t="shared" si="30"/>
        <v>*</v>
      </c>
      <c r="H315" s="14" t="s">
        <v>0</v>
      </c>
      <c r="I315" s="14" t="str">
        <f t="shared" si="26"/>
        <v>*</v>
      </c>
      <c r="J315" s="14" t="s">
        <v>1197</v>
      </c>
      <c r="K315" s="23" t="s">
        <v>0</v>
      </c>
      <c r="L315" s="24" t="str">
        <f t="shared" si="27"/>
        <v>*</v>
      </c>
    </row>
    <row r="316" spans="1:12" ht="14.5" x14ac:dyDescent="0.35">
      <c r="A316" s="41">
        <v>79871</v>
      </c>
      <c r="B316" s="58" t="s">
        <v>558</v>
      </c>
      <c r="C316" s="57" t="s">
        <v>557</v>
      </c>
      <c r="D316" s="13" t="s">
        <v>0</v>
      </c>
      <c r="E316" s="14" t="str">
        <f t="shared" si="31"/>
        <v>*</v>
      </c>
      <c r="F316" s="14" t="s">
        <v>0</v>
      </c>
      <c r="G316" s="14" t="str">
        <f t="shared" si="30"/>
        <v>*</v>
      </c>
      <c r="H316" s="14" t="s">
        <v>0</v>
      </c>
      <c r="I316" s="14" t="str">
        <f t="shared" si="26"/>
        <v>*</v>
      </c>
      <c r="J316" s="14" t="s">
        <v>0</v>
      </c>
      <c r="K316" s="23" t="s">
        <v>0</v>
      </c>
      <c r="L316" s="24" t="str">
        <f t="shared" si="27"/>
        <v>*</v>
      </c>
    </row>
    <row r="317" spans="1:12" ht="14.5" x14ac:dyDescent="0.35">
      <c r="A317" s="41">
        <v>1000164</v>
      </c>
      <c r="B317" s="58" t="s">
        <v>556</v>
      </c>
      <c r="C317" s="57" t="s">
        <v>555</v>
      </c>
      <c r="D317" s="13" t="s">
        <v>0</v>
      </c>
      <c r="E317" s="14" t="str">
        <f t="shared" si="31"/>
        <v>*</v>
      </c>
      <c r="F317" s="14" t="s">
        <v>0</v>
      </c>
      <c r="G317" s="14" t="str">
        <f t="shared" si="30"/>
        <v>*</v>
      </c>
      <c r="H317" s="14" t="s">
        <v>0</v>
      </c>
      <c r="I317" s="14" t="str">
        <f t="shared" si="26"/>
        <v>*</v>
      </c>
      <c r="J317" s="14">
        <v>0.52380952380952384</v>
      </c>
      <c r="K317" s="23" t="s">
        <v>0</v>
      </c>
      <c r="L317" s="24" t="str">
        <f t="shared" si="27"/>
        <v>*</v>
      </c>
    </row>
    <row r="318" spans="1:12" ht="14.5" x14ac:dyDescent="0.35">
      <c r="A318" s="41">
        <v>4396</v>
      </c>
      <c r="B318" s="58" t="s">
        <v>554</v>
      </c>
      <c r="C318" s="57" t="s">
        <v>553</v>
      </c>
      <c r="D318" s="13">
        <v>0.46153846153846156</v>
      </c>
      <c r="E318" s="14" t="str">
        <f t="shared" si="31"/>
        <v>Not Met</v>
      </c>
      <c r="F318" s="14" t="s">
        <v>0</v>
      </c>
      <c r="G318" s="14" t="str">
        <f t="shared" si="30"/>
        <v>*</v>
      </c>
      <c r="H318" s="14" t="s">
        <v>0</v>
      </c>
      <c r="I318" s="14" t="str">
        <f t="shared" si="26"/>
        <v>*</v>
      </c>
      <c r="J318" s="14" t="s">
        <v>1197</v>
      </c>
      <c r="K318" s="23" t="s">
        <v>0</v>
      </c>
      <c r="L318" s="24" t="str">
        <f t="shared" si="27"/>
        <v>*</v>
      </c>
    </row>
    <row r="319" spans="1:12" ht="14.5" x14ac:dyDescent="0.35">
      <c r="A319" s="41">
        <v>10878</v>
      </c>
      <c r="B319" s="58" t="s">
        <v>552</v>
      </c>
      <c r="C319" s="57" t="s">
        <v>551</v>
      </c>
      <c r="D319" s="13" t="s">
        <v>0</v>
      </c>
      <c r="E319" s="14" t="str">
        <f t="shared" si="31"/>
        <v>*</v>
      </c>
      <c r="F319" s="14" t="s">
        <v>0</v>
      </c>
      <c r="G319" s="14" t="str">
        <f t="shared" si="30"/>
        <v>*</v>
      </c>
      <c r="H319" s="14" t="s">
        <v>0</v>
      </c>
      <c r="I319" s="14" t="str">
        <f t="shared" si="26"/>
        <v>*</v>
      </c>
      <c r="J319" s="14">
        <v>0.55555555555555558</v>
      </c>
      <c r="K319" s="23" t="s">
        <v>0</v>
      </c>
      <c r="L319" s="24" t="str">
        <f t="shared" si="27"/>
        <v>*</v>
      </c>
    </row>
    <row r="320" spans="1:12" ht="14.5" x14ac:dyDescent="0.35">
      <c r="A320" s="41">
        <v>79420</v>
      </c>
      <c r="B320" s="58" t="s">
        <v>550</v>
      </c>
      <c r="C320" s="57" t="s">
        <v>549</v>
      </c>
      <c r="D320" s="13" t="s">
        <v>0</v>
      </c>
      <c r="E320" s="14" t="str">
        <f t="shared" si="31"/>
        <v>*</v>
      </c>
      <c r="F320" s="14" t="s">
        <v>0</v>
      </c>
      <c r="G320" s="14" t="str">
        <f t="shared" si="30"/>
        <v>*</v>
      </c>
      <c r="H320" s="14" t="s">
        <v>0</v>
      </c>
      <c r="I320" s="14" t="str">
        <f t="shared" si="26"/>
        <v>*</v>
      </c>
      <c r="J320" s="14">
        <v>0.29629629629629628</v>
      </c>
      <c r="K320" s="23" t="s">
        <v>0</v>
      </c>
      <c r="L320" s="24" t="str">
        <f t="shared" si="27"/>
        <v>*</v>
      </c>
    </row>
    <row r="321" spans="1:12" ht="14.5" x14ac:dyDescent="0.35">
      <c r="A321" s="41">
        <v>4360</v>
      </c>
      <c r="B321" s="58" t="s">
        <v>548</v>
      </c>
      <c r="C321" s="57" t="s">
        <v>547</v>
      </c>
      <c r="D321" s="13" t="s">
        <v>0</v>
      </c>
      <c r="E321" s="14" t="str">
        <f t="shared" si="31"/>
        <v>*</v>
      </c>
      <c r="F321" s="14" t="s">
        <v>0</v>
      </c>
      <c r="G321" s="14" t="str">
        <f t="shared" si="30"/>
        <v>*</v>
      </c>
      <c r="H321" s="14" t="s">
        <v>0</v>
      </c>
      <c r="I321" s="14" t="str">
        <f t="shared" si="26"/>
        <v>*</v>
      </c>
      <c r="J321" s="14" t="s">
        <v>0</v>
      </c>
      <c r="K321" s="23" t="s">
        <v>0</v>
      </c>
      <c r="L321" s="24" t="str">
        <f t="shared" si="27"/>
        <v>*</v>
      </c>
    </row>
    <row r="322" spans="1:12" ht="14.5" x14ac:dyDescent="0.35">
      <c r="A322" s="41">
        <v>4383</v>
      </c>
      <c r="B322" s="58" t="s">
        <v>546</v>
      </c>
      <c r="C322" s="57" t="s">
        <v>545</v>
      </c>
      <c r="D322" s="13" t="s">
        <v>1198</v>
      </c>
      <c r="E322" s="14" t="str">
        <f t="shared" si="31"/>
        <v>Met</v>
      </c>
      <c r="F322" s="14" t="s">
        <v>0</v>
      </c>
      <c r="G322" s="14" t="str">
        <f t="shared" si="30"/>
        <v>*</v>
      </c>
      <c r="H322" s="14" t="s">
        <v>0</v>
      </c>
      <c r="I322" s="14" t="str">
        <f t="shared" si="26"/>
        <v>*</v>
      </c>
      <c r="J322" s="14">
        <v>0.5</v>
      </c>
      <c r="K322" s="23" t="s">
        <v>0</v>
      </c>
      <c r="L322" s="24" t="str">
        <f t="shared" si="27"/>
        <v>*</v>
      </c>
    </row>
    <row r="323" spans="1:12" ht="14.5" x14ac:dyDescent="0.35">
      <c r="A323" s="41">
        <v>79598</v>
      </c>
      <c r="B323" s="58" t="s">
        <v>544</v>
      </c>
      <c r="C323" s="57" t="s">
        <v>543</v>
      </c>
      <c r="D323" s="13">
        <v>0.97590361445783136</v>
      </c>
      <c r="E323" s="14" t="str">
        <f t="shared" si="31"/>
        <v>Met</v>
      </c>
      <c r="F323" s="14">
        <v>6.4935064935064929E-2</v>
      </c>
      <c r="G323" s="14" t="str">
        <f t="shared" si="30"/>
        <v>Not Met</v>
      </c>
      <c r="H323" s="14" t="s">
        <v>0</v>
      </c>
      <c r="I323" s="14" t="str">
        <f t="shared" ref="I323:I386" si="32">IF(H323="*","*",IF(H323&gt;=48.2%,"Met","Not Met"))</f>
        <v>*</v>
      </c>
      <c r="J323" s="14">
        <v>0.25512528473804102</v>
      </c>
      <c r="K323" s="23">
        <v>19.019021980297609</v>
      </c>
      <c r="L323" s="24" t="str">
        <f t="shared" ref="L323:L386" si="33">IF(K323="*","*",IF(K323&lt;=21.5,"Met","Not Met"))</f>
        <v>Met</v>
      </c>
    </row>
    <row r="324" spans="1:12" ht="14.5" x14ac:dyDescent="0.35">
      <c r="A324" s="41">
        <v>4480</v>
      </c>
      <c r="B324" s="58" t="s">
        <v>542</v>
      </c>
      <c r="C324" s="57" t="s">
        <v>541</v>
      </c>
      <c r="D324" s="13" t="s">
        <v>0</v>
      </c>
      <c r="E324" s="14" t="str">
        <f t="shared" si="31"/>
        <v>*</v>
      </c>
      <c r="F324" s="14" t="s">
        <v>0</v>
      </c>
      <c r="G324" s="14" t="str">
        <f t="shared" si="30"/>
        <v>*</v>
      </c>
      <c r="H324" s="14" t="s">
        <v>0</v>
      </c>
      <c r="I324" s="14" t="str">
        <f t="shared" si="32"/>
        <v>*</v>
      </c>
      <c r="J324" s="14">
        <v>0.45454545454545453</v>
      </c>
      <c r="K324" s="23" t="s">
        <v>0</v>
      </c>
      <c r="L324" s="24" t="str">
        <f t="shared" si="33"/>
        <v>*</v>
      </c>
    </row>
    <row r="325" spans="1:12" ht="14.5" x14ac:dyDescent="0.35">
      <c r="A325" s="41">
        <v>4267</v>
      </c>
      <c r="B325" s="58" t="s">
        <v>540</v>
      </c>
      <c r="C325" s="57" t="s">
        <v>539</v>
      </c>
      <c r="D325" s="13">
        <v>0.89300411522633749</v>
      </c>
      <c r="E325" s="14" t="str">
        <f t="shared" si="31"/>
        <v>Not Met</v>
      </c>
      <c r="F325" s="14">
        <v>0.17475728155339806</v>
      </c>
      <c r="G325" s="14" t="str">
        <f t="shared" si="30"/>
        <v>Met</v>
      </c>
      <c r="H325" s="14">
        <v>0.81818181818181823</v>
      </c>
      <c r="I325" s="14" t="str">
        <f t="shared" si="32"/>
        <v>Met</v>
      </c>
      <c r="J325" s="14">
        <v>0.45735392881128273</v>
      </c>
      <c r="K325" s="23">
        <v>28.259664725788468</v>
      </c>
      <c r="L325" s="24" t="str">
        <f t="shared" si="33"/>
        <v>Not Met</v>
      </c>
    </row>
    <row r="326" spans="1:12" ht="14.5" x14ac:dyDescent="0.35">
      <c r="A326" s="41">
        <v>90900</v>
      </c>
      <c r="B326" s="58" t="s">
        <v>538</v>
      </c>
      <c r="C326" s="57" t="s">
        <v>537</v>
      </c>
      <c r="D326" s="13" t="s">
        <v>0</v>
      </c>
      <c r="E326" s="14" t="str">
        <f t="shared" si="31"/>
        <v>*</v>
      </c>
      <c r="F326" s="14" t="s">
        <v>0</v>
      </c>
      <c r="G326" s="14" t="str">
        <f t="shared" si="30"/>
        <v>*</v>
      </c>
      <c r="H326" s="14" t="s">
        <v>0</v>
      </c>
      <c r="I326" s="14" t="str">
        <f t="shared" si="32"/>
        <v>*</v>
      </c>
      <c r="J326" s="14">
        <v>0.16666666666666666</v>
      </c>
      <c r="K326" s="23" t="s">
        <v>0</v>
      </c>
      <c r="L326" s="24" t="str">
        <f t="shared" si="33"/>
        <v>*</v>
      </c>
    </row>
    <row r="327" spans="1:12" ht="14.5" x14ac:dyDescent="0.35">
      <c r="A327" s="41">
        <v>4368</v>
      </c>
      <c r="B327" s="58" t="s">
        <v>536</v>
      </c>
      <c r="C327" s="57" t="s">
        <v>535</v>
      </c>
      <c r="D327" s="13">
        <v>0.95945945945945943</v>
      </c>
      <c r="E327" s="14" t="str">
        <f t="shared" si="31"/>
        <v>Met</v>
      </c>
      <c r="F327" s="14">
        <v>0.18181818181818182</v>
      </c>
      <c r="G327" s="14" t="str">
        <f t="shared" si="30"/>
        <v>Met</v>
      </c>
      <c r="H327" s="14" t="s">
        <v>0</v>
      </c>
      <c r="I327" s="14" t="str">
        <f t="shared" si="32"/>
        <v>*</v>
      </c>
      <c r="J327" s="14">
        <v>0.4763231197771588</v>
      </c>
      <c r="K327" s="23">
        <v>29.450493795897696</v>
      </c>
      <c r="L327" s="24" t="str">
        <f t="shared" si="33"/>
        <v>Not Met</v>
      </c>
    </row>
    <row r="328" spans="1:12" ht="14.5" x14ac:dyDescent="0.35">
      <c r="A328" s="41">
        <v>4276</v>
      </c>
      <c r="B328" s="58" t="s">
        <v>534</v>
      </c>
      <c r="C328" s="57" t="s">
        <v>533</v>
      </c>
      <c r="D328" s="13">
        <v>0.95348837209302328</v>
      </c>
      <c r="E328" s="14" t="str">
        <f t="shared" si="31"/>
        <v>Met</v>
      </c>
      <c r="F328" s="14">
        <v>8.4112149532710276E-2</v>
      </c>
      <c r="G328" s="14" t="str">
        <f t="shared" si="30"/>
        <v>Not Met</v>
      </c>
      <c r="H328" s="14">
        <v>0.4375</v>
      </c>
      <c r="I328" s="14" t="str">
        <f t="shared" si="32"/>
        <v>Not Met</v>
      </c>
      <c r="J328" s="14">
        <v>0.26703755215577191</v>
      </c>
      <c r="K328" s="23">
        <v>18.292540262306161</v>
      </c>
      <c r="L328" s="24" t="str">
        <f t="shared" si="33"/>
        <v>Met</v>
      </c>
    </row>
    <row r="329" spans="1:12" ht="14.5" x14ac:dyDescent="0.35">
      <c r="A329" s="41">
        <v>79967</v>
      </c>
      <c r="B329" s="58" t="s">
        <v>532</v>
      </c>
      <c r="C329" s="57" t="s">
        <v>531</v>
      </c>
      <c r="D329" s="13" t="s">
        <v>0</v>
      </c>
      <c r="E329" s="14" t="str">
        <f t="shared" si="31"/>
        <v>*</v>
      </c>
      <c r="F329" s="14" t="s">
        <v>0</v>
      </c>
      <c r="G329" s="14" t="str">
        <f t="shared" si="30"/>
        <v>*</v>
      </c>
      <c r="H329" s="14" t="s">
        <v>0</v>
      </c>
      <c r="I329" s="14" t="str">
        <f t="shared" si="32"/>
        <v>*</v>
      </c>
      <c r="J329" s="14">
        <v>0.26</v>
      </c>
      <c r="K329" s="23" t="s">
        <v>0</v>
      </c>
      <c r="L329" s="24" t="str">
        <f t="shared" si="33"/>
        <v>*</v>
      </c>
    </row>
    <row r="330" spans="1:12" ht="14.5" x14ac:dyDescent="0.35">
      <c r="A330" s="41">
        <v>90637</v>
      </c>
      <c r="B330" s="58" t="s">
        <v>530</v>
      </c>
      <c r="C330" s="57" t="s">
        <v>529</v>
      </c>
      <c r="D330" s="13">
        <v>0.92307692307692313</v>
      </c>
      <c r="E330" s="14" t="str">
        <f t="shared" si="31"/>
        <v>Not Met</v>
      </c>
      <c r="F330" s="14">
        <v>8.3333333333333329E-2</v>
      </c>
      <c r="G330" s="14" t="str">
        <f t="shared" si="30"/>
        <v>Not Met</v>
      </c>
      <c r="H330" s="14" t="s">
        <v>0</v>
      </c>
      <c r="I330" s="14" t="str">
        <f t="shared" si="32"/>
        <v>*</v>
      </c>
      <c r="J330" s="14">
        <v>0.29545454545454547</v>
      </c>
      <c r="K330" s="23">
        <v>21.212121212121215</v>
      </c>
      <c r="L330" s="24" t="str">
        <f t="shared" si="33"/>
        <v>Met</v>
      </c>
    </row>
    <row r="331" spans="1:12" ht="14.5" x14ac:dyDescent="0.35">
      <c r="A331" s="41">
        <v>91174</v>
      </c>
      <c r="B331" s="58" t="s">
        <v>528</v>
      </c>
      <c r="C331" s="57" t="s">
        <v>527</v>
      </c>
      <c r="D331" s="13" t="s">
        <v>0</v>
      </c>
      <c r="E331" s="14" t="str">
        <f t="shared" si="31"/>
        <v>*</v>
      </c>
      <c r="F331" s="14" t="s">
        <v>0</v>
      </c>
      <c r="G331" s="14" t="str">
        <f t="shared" ref="G331:G357" si="34">IF(F331="*","*",IF(F331&gt;=13.62%,"Met","Not Met"))</f>
        <v>*</v>
      </c>
      <c r="H331" s="14" t="s">
        <v>0</v>
      </c>
      <c r="I331" s="14" t="str">
        <f t="shared" si="32"/>
        <v>*</v>
      </c>
      <c r="J331" s="14">
        <v>0.41463414634146339</v>
      </c>
      <c r="K331" s="23" t="s">
        <v>0</v>
      </c>
      <c r="L331" s="24" t="str">
        <f t="shared" si="33"/>
        <v>*</v>
      </c>
    </row>
    <row r="332" spans="1:12" ht="14.5" x14ac:dyDescent="0.35">
      <c r="A332" s="41">
        <v>87349</v>
      </c>
      <c r="B332" s="58" t="s">
        <v>526</v>
      </c>
      <c r="C332" s="57" t="s">
        <v>525</v>
      </c>
      <c r="D332" s="13" t="s">
        <v>0</v>
      </c>
      <c r="E332" s="14" t="str">
        <f t="shared" si="31"/>
        <v>*</v>
      </c>
      <c r="F332" s="14" t="s">
        <v>0</v>
      </c>
      <c r="G332" s="14" t="str">
        <f t="shared" si="34"/>
        <v>*</v>
      </c>
      <c r="H332" s="14" t="s">
        <v>0</v>
      </c>
      <c r="I332" s="14" t="str">
        <f t="shared" si="32"/>
        <v>*</v>
      </c>
      <c r="J332" s="14" t="s">
        <v>0</v>
      </c>
      <c r="K332" s="23" t="s">
        <v>0</v>
      </c>
      <c r="L332" s="24" t="str">
        <f t="shared" si="33"/>
        <v>*</v>
      </c>
    </row>
    <row r="333" spans="1:12" ht="14.5" x14ac:dyDescent="0.35">
      <c r="A333" s="41">
        <v>91135</v>
      </c>
      <c r="B333" s="58" t="s">
        <v>524</v>
      </c>
      <c r="C333" s="57" t="s">
        <v>523</v>
      </c>
      <c r="D333" s="13" t="s">
        <v>1198</v>
      </c>
      <c r="E333" s="14" t="str">
        <f t="shared" si="31"/>
        <v>Met</v>
      </c>
      <c r="F333" s="14">
        <v>0.13043478260869565</v>
      </c>
      <c r="G333" s="14" t="str">
        <f t="shared" si="34"/>
        <v>Not Met</v>
      </c>
      <c r="H333" s="14" t="s">
        <v>0</v>
      </c>
      <c r="I333" s="14" t="str">
        <f t="shared" si="32"/>
        <v>*</v>
      </c>
      <c r="J333" s="14">
        <v>0.45070422535211269</v>
      </c>
      <c r="K333" s="23">
        <v>32.026944274341709</v>
      </c>
      <c r="L333" s="24" t="str">
        <f t="shared" si="33"/>
        <v>Not Met</v>
      </c>
    </row>
    <row r="334" spans="1:12" ht="14.5" x14ac:dyDescent="0.35">
      <c r="A334" s="41">
        <v>92199</v>
      </c>
      <c r="B334" s="58" t="s">
        <v>522</v>
      </c>
      <c r="C334" s="57" t="s">
        <v>521</v>
      </c>
      <c r="D334" s="13">
        <v>0.93333333333333335</v>
      </c>
      <c r="E334" s="14" t="str">
        <f t="shared" si="31"/>
        <v>Not Met</v>
      </c>
      <c r="F334" s="14">
        <v>0.2857142857142857</v>
      </c>
      <c r="G334" s="14" t="str">
        <f t="shared" si="34"/>
        <v>Met</v>
      </c>
      <c r="H334" s="14" t="s">
        <v>0</v>
      </c>
      <c r="I334" s="14" t="str">
        <f t="shared" si="32"/>
        <v>*</v>
      </c>
      <c r="J334" s="14">
        <v>0.54285714285714282</v>
      </c>
      <c r="K334" s="23">
        <v>25.714285714285712</v>
      </c>
      <c r="L334" s="24" t="str">
        <f t="shared" si="33"/>
        <v>Not Met</v>
      </c>
    </row>
    <row r="335" spans="1:12" ht="14.5" x14ac:dyDescent="0.35">
      <c r="A335" s="41">
        <v>91133</v>
      </c>
      <c r="B335" s="58" t="s">
        <v>520</v>
      </c>
      <c r="C335" s="57" t="s">
        <v>519</v>
      </c>
      <c r="D335" s="13" t="s">
        <v>1198</v>
      </c>
      <c r="E335" s="14" t="str">
        <f t="shared" si="31"/>
        <v>Met</v>
      </c>
      <c r="F335" s="14">
        <v>0.33333333333333331</v>
      </c>
      <c r="G335" s="14" t="str">
        <f t="shared" si="34"/>
        <v>Met</v>
      </c>
      <c r="H335" s="14" t="s">
        <v>0</v>
      </c>
      <c r="I335" s="14" t="str">
        <f t="shared" si="32"/>
        <v>*</v>
      </c>
      <c r="J335" s="14">
        <v>0.71126760563380287</v>
      </c>
      <c r="K335" s="23">
        <v>37.793427230046959</v>
      </c>
      <c r="L335" s="24" t="str">
        <f t="shared" si="33"/>
        <v>Not Met</v>
      </c>
    </row>
    <row r="336" spans="1:12" ht="14.5" x14ac:dyDescent="0.35">
      <c r="A336" s="41">
        <v>834265</v>
      </c>
      <c r="B336" s="58" t="s">
        <v>518</v>
      </c>
      <c r="C336" s="57" t="s">
        <v>517</v>
      </c>
      <c r="D336" s="13" t="s">
        <v>1198</v>
      </c>
      <c r="E336" s="14" t="str">
        <f t="shared" si="31"/>
        <v>Met</v>
      </c>
      <c r="F336" s="14">
        <v>0.2857142857142857</v>
      </c>
      <c r="G336" s="14" t="str">
        <f t="shared" si="34"/>
        <v>Met</v>
      </c>
      <c r="H336" s="14" t="s">
        <v>0</v>
      </c>
      <c r="I336" s="14" t="str">
        <f t="shared" si="32"/>
        <v>*</v>
      </c>
      <c r="J336" s="14">
        <v>0.44565217391304346</v>
      </c>
      <c r="K336" s="23">
        <v>15.993788819875776</v>
      </c>
      <c r="L336" s="24" t="str">
        <f t="shared" si="33"/>
        <v>Met</v>
      </c>
    </row>
    <row r="337" spans="1:12" ht="14.5" x14ac:dyDescent="0.35">
      <c r="A337" s="41">
        <v>92047</v>
      </c>
      <c r="B337" s="58" t="s">
        <v>516</v>
      </c>
      <c r="C337" s="57" t="s">
        <v>515</v>
      </c>
      <c r="D337" s="13" t="s">
        <v>1198</v>
      </c>
      <c r="E337" s="14" t="str">
        <f t="shared" si="31"/>
        <v>Met</v>
      </c>
      <c r="F337" s="14">
        <v>0.2</v>
      </c>
      <c r="G337" s="14" t="str">
        <f t="shared" si="34"/>
        <v>Met</v>
      </c>
      <c r="H337" s="14" t="s">
        <v>0</v>
      </c>
      <c r="I337" s="14" t="str">
        <f t="shared" si="32"/>
        <v>*</v>
      </c>
      <c r="J337" s="14">
        <v>0.61971830985915488</v>
      </c>
      <c r="K337" s="23">
        <v>41.971830985915489</v>
      </c>
      <c r="L337" s="24" t="str">
        <f t="shared" si="33"/>
        <v>Not Met</v>
      </c>
    </row>
    <row r="338" spans="1:12" ht="14.5" x14ac:dyDescent="0.35">
      <c r="A338" s="41">
        <v>850100</v>
      </c>
      <c r="B338" s="58" t="s">
        <v>514</v>
      </c>
      <c r="C338" s="57" t="s">
        <v>513</v>
      </c>
      <c r="D338" s="13" t="s">
        <v>1198</v>
      </c>
      <c r="E338" s="14" t="str">
        <f t="shared" si="31"/>
        <v>Met</v>
      </c>
      <c r="F338" s="14">
        <v>7.1428571428571425E-2</v>
      </c>
      <c r="G338" s="14" t="str">
        <f t="shared" si="34"/>
        <v>Not Met</v>
      </c>
      <c r="H338" s="14" t="s">
        <v>0</v>
      </c>
      <c r="I338" s="14" t="str">
        <f t="shared" si="32"/>
        <v>*</v>
      </c>
      <c r="J338" s="14">
        <v>0.48226950354609927</v>
      </c>
      <c r="K338" s="23">
        <v>41.08409321175278</v>
      </c>
      <c r="L338" s="24" t="str">
        <f t="shared" si="33"/>
        <v>Not Met</v>
      </c>
    </row>
    <row r="339" spans="1:12" ht="14.5" x14ac:dyDescent="0.35">
      <c r="A339" s="41">
        <v>1000283</v>
      </c>
      <c r="B339" s="58" t="s">
        <v>512</v>
      </c>
      <c r="C339" s="57" t="s">
        <v>511</v>
      </c>
      <c r="D339" s="13" t="s">
        <v>0</v>
      </c>
      <c r="E339" s="14" t="str">
        <f t="shared" si="31"/>
        <v>*</v>
      </c>
      <c r="F339" s="14" t="s">
        <v>0</v>
      </c>
      <c r="G339" s="14" t="str">
        <f t="shared" si="34"/>
        <v>*</v>
      </c>
      <c r="H339" s="14" t="s">
        <v>0</v>
      </c>
      <c r="I339" s="14" t="str">
        <f t="shared" si="32"/>
        <v>*</v>
      </c>
      <c r="J339" s="14">
        <v>0.55555555555555558</v>
      </c>
      <c r="K339" s="23" t="s">
        <v>0</v>
      </c>
      <c r="L339" s="24" t="str">
        <f t="shared" si="33"/>
        <v>*</v>
      </c>
    </row>
    <row r="340" spans="1:12" ht="14.5" x14ac:dyDescent="0.35">
      <c r="A340" s="41">
        <v>91763</v>
      </c>
      <c r="B340" s="58" t="s">
        <v>510</v>
      </c>
      <c r="C340" s="57" t="s">
        <v>509</v>
      </c>
      <c r="D340" s="13" t="s">
        <v>0</v>
      </c>
      <c r="E340" s="14" t="str">
        <f t="shared" si="31"/>
        <v>*</v>
      </c>
      <c r="F340" s="14" t="s">
        <v>0</v>
      </c>
      <c r="G340" s="14" t="str">
        <f t="shared" si="34"/>
        <v>*</v>
      </c>
      <c r="H340" s="14" t="s">
        <v>0</v>
      </c>
      <c r="I340" s="14" t="str">
        <f t="shared" si="32"/>
        <v>*</v>
      </c>
      <c r="J340" s="14">
        <v>0.33333333333333331</v>
      </c>
      <c r="K340" s="23" t="s">
        <v>0</v>
      </c>
      <c r="L340" s="24" t="str">
        <f t="shared" si="33"/>
        <v>*</v>
      </c>
    </row>
    <row r="341" spans="1:12" ht="14.5" x14ac:dyDescent="0.35">
      <c r="A341" s="41">
        <v>88360</v>
      </c>
      <c r="B341" s="58" t="s">
        <v>508</v>
      </c>
      <c r="C341" s="57" t="s">
        <v>507</v>
      </c>
      <c r="D341" s="13" t="s">
        <v>1198</v>
      </c>
      <c r="E341" s="14" t="str">
        <f t="shared" si="31"/>
        <v>Met</v>
      </c>
      <c r="F341" s="14">
        <v>0.22222222222222221</v>
      </c>
      <c r="G341" s="14" t="str">
        <f t="shared" si="34"/>
        <v>Met</v>
      </c>
      <c r="H341" s="14" t="s">
        <v>0</v>
      </c>
      <c r="I341" s="14" t="str">
        <f t="shared" si="32"/>
        <v>*</v>
      </c>
      <c r="J341" s="14">
        <v>0.50657894736842102</v>
      </c>
      <c r="K341" s="23">
        <v>28.435672514619881</v>
      </c>
      <c r="L341" s="24" t="str">
        <f t="shared" si="33"/>
        <v>Not Met</v>
      </c>
    </row>
    <row r="342" spans="1:12" ht="14.5" x14ac:dyDescent="0.35">
      <c r="A342" s="41">
        <v>850101</v>
      </c>
      <c r="B342" s="58" t="s">
        <v>506</v>
      </c>
      <c r="C342" s="57" t="s">
        <v>505</v>
      </c>
      <c r="D342" s="13" t="s">
        <v>1198</v>
      </c>
      <c r="E342" s="14" t="str">
        <f t="shared" si="31"/>
        <v>Met</v>
      </c>
      <c r="F342" s="14">
        <v>0.27272727272727271</v>
      </c>
      <c r="G342" s="14" t="str">
        <f t="shared" si="34"/>
        <v>Met</v>
      </c>
      <c r="H342" s="14" t="s">
        <v>0</v>
      </c>
      <c r="I342" s="14" t="str">
        <f t="shared" si="32"/>
        <v>*</v>
      </c>
      <c r="J342" s="14">
        <v>0.47</v>
      </c>
      <c r="K342" s="23">
        <v>19.727272727272727</v>
      </c>
      <c r="L342" s="24" t="str">
        <f t="shared" si="33"/>
        <v>Met</v>
      </c>
    </row>
    <row r="343" spans="1:12" ht="14.5" x14ac:dyDescent="0.35">
      <c r="A343" s="41">
        <v>1000568</v>
      </c>
      <c r="B343" s="58" t="s">
        <v>504</v>
      </c>
      <c r="C343" s="57" t="s">
        <v>503</v>
      </c>
      <c r="D343" s="13" t="s">
        <v>0</v>
      </c>
      <c r="E343" s="14" t="str">
        <f t="shared" si="31"/>
        <v>*</v>
      </c>
      <c r="F343" s="14" t="s">
        <v>0</v>
      </c>
      <c r="G343" s="14" t="str">
        <f t="shared" si="34"/>
        <v>*</v>
      </c>
      <c r="H343" s="14" t="s">
        <v>0</v>
      </c>
      <c r="I343" s="14" t="str">
        <f t="shared" si="32"/>
        <v>*</v>
      </c>
      <c r="J343" s="14" t="s">
        <v>0</v>
      </c>
      <c r="K343" s="23" t="s">
        <v>0</v>
      </c>
      <c r="L343" s="24" t="str">
        <f t="shared" si="33"/>
        <v>*</v>
      </c>
    </row>
    <row r="344" spans="1:12" ht="14.5" x14ac:dyDescent="0.35">
      <c r="A344" s="41">
        <v>91137</v>
      </c>
      <c r="B344" s="58" t="s">
        <v>502</v>
      </c>
      <c r="C344" s="57" t="s">
        <v>501</v>
      </c>
      <c r="D344" s="13">
        <v>0.93333333333333335</v>
      </c>
      <c r="E344" s="14" t="str">
        <f t="shared" si="31"/>
        <v>Not Met</v>
      </c>
      <c r="F344" s="14">
        <v>0.14285714285714285</v>
      </c>
      <c r="G344" s="14" t="str">
        <f t="shared" si="34"/>
        <v>Met</v>
      </c>
      <c r="H344" s="14" t="s">
        <v>0</v>
      </c>
      <c r="I344" s="14" t="str">
        <f t="shared" si="32"/>
        <v>*</v>
      </c>
      <c r="J344" s="14">
        <v>0.58156028368794321</v>
      </c>
      <c r="K344" s="23">
        <v>43.870314083080039</v>
      </c>
      <c r="L344" s="24" t="str">
        <f t="shared" si="33"/>
        <v>Not Met</v>
      </c>
    </row>
    <row r="345" spans="1:12" ht="14.5" x14ac:dyDescent="0.35">
      <c r="A345" s="41">
        <v>850099</v>
      </c>
      <c r="B345" s="58" t="s">
        <v>500</v>
      </c>
      <c r="C345" s="57" t="s">
        <v>499</v>
      </c>
      <c r="D345" s="13" t="s">
        <v>0</v>
      </c>
      <c r="E345" s="14" t="str">
        <f t="shared" si="31"/>
        <v>*</v>
      </c>
      <c r="F345" s="14" t="s">
        <v>0</v>
      </c>
      <c r="G345" s="14" t="str">
        <f t="shared" si="34"/>
        <v>*</v>
      </c>
      <c r="H345" s="14" t="s">
        <v>0</v>
      </c>
      <c r="I345" s="14" t="str">
        <f t="shared" si="32"/>
        <v>*</v>
      </c>
      <c r="J345" s="14">
        <v>0.7441860465116279</v>
      </c>
      <c r="K345" s="23" t="s">
        <v>0</v>
      </c>
      <c r="L345" s="24" t="str">
        <f t="shared" si="33"/>
        <v>*</v>
      </c>
    </row>
    <row r="346" spans="1:12" ht="14.5" x14ac:dyDescent="0.35">
      <c r="A346" s="41">
        <v>873957</v>
      </c>
      <c r="B346" s="58" t="s">
        <v>498</v>
      </c>
      <c r="C346" s="57" t="s">
        <v>497</v>
      </c>
      <c r="D346" s="13">
        <v>0.95652173913043481</v>
      </c>
      <c r="E346" s="14" t="str">
        <f t="shared" si="31"/>
        <v>Met</v>
      </c>
      <c r="F346" s="14">
        <v>9.5238095238095233E-2</v>
      </c>
      <c r="G346" s="14" t="str">
        <f t="shared" si="34"/>
        <v>Not Met</v>
      </c>
      <c r="H346" s="14" t="s">
        <v>0</v>
      </c>
      <c r="I346" s="14" t="str">
        <f t="shared" si="32"/>
        <v>*</v>
      </c>
      <c r="J346" s="14">
        <v>0.41899441340782123</v>
      </c>
      <c r="K346" s="23">
        <v>32.3756318169726</v>
      </c>
      <c r="L346" s="24" t="str">
        <f t="shared" si="33"/>
        <v>Not Met</v>
      </c>
    </row>
    <row r="347" spans="1:12" ht="14.5" x14ac:dyDescent="0.35">
      <c r="A347" s="41">
        <v>92610</v>
      </c>
      <c r="B347" s="58" t="s">
        <v>496</v>
      </c>
      <c r="C347" s="57" t="s">
        <v>495</v>
      </c>
      <c r="D347" s="13" t="s">
        <v>1198</v>
      </c>
      <c r="E347" s="14" t="str">
        <f t="shared" si="31"/>
        <v>Met</v>
      </c>
      <c r="F347" s="14">
        <v>0.18181818181818182</v>
      </c>
      <c r="G347" s="14" t="str">
        <f t="shared" si="34"/>
        <v>Met</v>
      </c>
      <c r="H347" s="14" t="s">
        <v>0</v>
      </c>
      <c r="I347" s="14" t="str">
        <f t="shared" si="32"/>
        <v>*</v>
      </c>
      <c r="J347" s="14">
        <v>0.54861111111111116</v>
      </c>
      <c r="K347" s="23">
        <v>36.679292929292934</v>
      </c>
      <c r="L347" s="24" t="str">
        <f t="shared" si="33"/>
        <v>Not Met</v>
      </c>
    </row>
    <row r="348" spans="1:12" ht="14.5" x14ac:dyDescent="0.35">
      <c r="A348" s="41">
        <v>92879</v>
      </c>
      <c r="B348" s="58" t="s">
        <v>494</v>
      </c>
      <c r="C348" s="57" t="s">
        <v>493</v>
      </c>
      <c r="D348" s="13" t="s">
        <v>1198</v>
      </c>
      <c r="E348" s="14" t="str">
        <f t="shared" si="31"/>
        <v>Met</v>
      </c>
      <c r="F348" s="14">
        <v>0.13636363636363635</v>
      </c>
      <c r="G348" s="14" t="str">
        <f t="shared" si="34"/>
        <v>Met</v>
      </c>
      <c r="H348" s="14" t="s">
        <v>0</v>
      </c>
      <c r="I348" s="14" t="str">
        <f t="shared" si="32"/>
        <v>*</v>
      </c>
      <c r="J348" s="14">
        <v>0.62631578947368416</v>
      </c>
      <c r="K348" s="23">
        <v>48.995215311004777</v>
      </c>
      <c r="L348" s="24" t="str">
        <f t="shared" si="33"/>
        <v>Not Met</v>
      </c>
    </row>
    <row r="349" spans="1:12" ht="14.5" x14ac:dyDescent="0.35">
      <c r="A349" s="41">
        <v>1000560</v>
      </c>
      <c r="B349" s="58" t="s">
        <v>492</v>
      </c>
      <c r="C349" s="57" t="s">
        <v>491</v>
      </c>
      <c r="D349" s="13">
        <v>0.9285714285714286</v>
      </c>
      <c r="E349" s="14" t="str">
        <f t="shared" si="31"/>
        <v>Not Met</v>
      </c>
      <c r="F349" s="14">
        <v>0.23076923076923078</v>
      </c>
      <c r="G349" s="14" t="str">
        <f t="shared" si="34"/>
        <v>Met</v>
      </c>
      <c r="H349" s="14" t="s">
        <v>0</v>
      </c>
      <c r="I349" s="14" t="str">
        <f t="shared" si="32"/>
        <v>*</v>
      </c>
      <c r="J349" s="14">
        <v>0.65789473684210531</v>
      </c>
      <c r="K349" s="23">
        <v>42.712550607287454</v>
      </c>
      <c r="L349" s="24" t="str">
        <f t="shared" si="33"/>
        <v>Not Met</v>
      </c>
    </row>
    <row r="350" spans="1:12" ht="14.5" x14ac:dyDescent="0.35">
      <c r="A350" s="41">
        <v>92730</v>
      </c>
      <c r="B350" s="58" t="s">
        <v>490</v>
      </c>
      <c r="C350" s="57" t="s">
        <v>489</v>
      </c>
      <c r="D350" s="13">
        <v>0.96078431372549022</v>
      </c>
      <c r="E350" s="14" t="str">
        <f t="shared" si="31"/>
        <v>Met</v>
      </c>
      <c r="F350" s="14">
        <v>0.20408163265306123</v>
      </c>
      <c r="G350" s="14" t="str">
        <f t="shared" si="34"/>
        <v>Met</v>
      </c>
      <c r="H350" s="14" t="s">
        <v>0</v>
      </c>
      <c r="I350" s="14" t="str">
        <f t="shared" si="32"/>
        <v>*</v>
      </c>
      <c r="J350" s="14">
        <v>0.48351648351648352</v>
      </c>
      <c r="K350" s="23">
        <v>27.943485086342228</v>
      </c>
      <c r="L350" s="24" t="str">
        <f t="shared" si="33"/>
        <v>Not Met</v>
      </c>
    </row>
    <row r="351" spans="1:12" ht="14.5" x14ac:dyDescent="0.35">
      <c r="A351" s="41">
        <v>4266</v>
      </c>
      <c r="B351" s="58" t="s">
        <v>488</v>
      </c>
      <c r="C351" s="57" t="s">
        <v>487</v>
      </c>
      <c r="D351" s="13">
        <v>0.98148148148148151</v>
      </c>
      <c r="E351" s="14" t="str">
        <f t="shared" si="31"/>
        <v>Met</v>
      </c>
      <c r="F351" s="14">
        <v>4.1666666666666664E-2</v>
      </c>
      <c r="G351" s="14" t="str">
        <f t="shared" si="34"/>
        <v>Not Met</v>
      </c>
      <c r="H351" s="14" t="s">
        <v>0</v>
      </c>
      <c r="I351" s="14" t="str">
        <f t="shared" si="32"/>
        <v>*</v>
      </c>
      <c r="J351" s="14">
        <v>0.26446280991735538</v>
      </c>
      <c r="K351" s="23">
        <v>22.279614325068874</v>
      </c>
      <c r="L351" s="24" t="str">
        <f t="shared" si="33"/>
        <v>Not Met</v>
      </c>
    </row>
    <row r="352" spans="1:12" ht="14.5" x14ac:dyDescent="0.35">
      <c r="A352" s="41">
        <v>4216</v>
      </c>
      <c r="B352" s="58" t="s">
        <v>486</v>
      </c>
      <c r="C352" s="57" t="s">
        <v>485</v>
      </c>
      <c r="D352" s="13" t="s">
        <v>0</v>
      </c>
      <c r="E352" s="14" t="str">
        <f t="shared" si="31"/>
        <v>*</v>
      </c>
      <c r="F352" s="14" t="s">
        <v>0</v>
      </c>
      <c r="G352" s="14" t="str">
        <f t="shared" si="34"/>
        <v>*</v>
      </c>
      <c r="H352" s="14" t="s">
        <v>0</v>
      </c>
      <c r="I352" s="14" t="str">
        <f t="shared" si="32"/>
        <v>*</v>
      </c>
      <c r="J352" s="14" t="s">
        <v>0</v>
      </c>
      <c r="K352" s="23" t="s">
        <v>0</v>
      </c>
      <c r="L352" s="24" t="str">
        <f t="shared" si="33"/>
        <v>*</v>
      </c>
    </row>
    <row r="353" spans="1:12" ht="14.5" x14ac:dyDescent="0.35">
      <c r="A353" s="41">
        <v>10968</v>
      </c>
      <c r="B353" s="58" t="s">
        <v>484</v>
      </c>
      <c r="C353" s="57" t="s">
        <v>483</v>
      </c>
      <c r="D353" s="13" t="s">
        <v>0</v>
      </c>
      <c r="E353" s="14" t="str">
        <f t="shared" si="31"/>
        <v>*</v>
      </c>
      <c r="F353" s="14" t="s">
        <v>0</v>
      </c>
      <c r="G353" s="14" t="str">
        <f t="shared" si="34"/>
        <v>*</v>
      </c>
      <c r="H353" s="14" t="s">
        <v>0</v>
      </c>
      <c r="I353" s="14" t="str">
        <f t="shared" si="32"/>
        <v>*</v>
      </c>
      <c r="J353" s="14">
        <v>0.26530612244897961</v>
      </c>
      <c r="K353" s="23" t="s">
        <v>0</v>
      </c>
      <c r="L353" s="24" t="str">
        <f t="shared" si="33"/>
        <v>*</v>
      </c>
    </row>
    <row r="354" spans="1:12" ht="14.5" x14ac:dyDescent="0.35">
      <c r="A354" s="41">
        <v>92657</v>
      </c>
      <c r="B354" s="58" t="s">
        <v>482</v>
      </c>
      <c r="C354" s="57" t="s">
        <v>481</v>
      </c>
      <c r="D354" s="13" t="s">
        <v>0</v>
      </c>
      <c r="E354" s="14" t="str">
        <f t="shared" si="31"/>
        <v>*</v>
      </c>
      <c r="F354" s="14" t="s">
        <v>0</v>
      </c>
      <c r="G354" s="14" t="str">
        <f t="shared" si="34"/>
        <v>*</v>
      </c>
      <c r="H354" s="14" t="s">
        <v>0</v>
      </c>
      <c r="I354" s="14" t="str">
        <f t="shared" si="32"/>
        <v>*</v>
      </c>
      <c r="J354" s="14" t="s">
        <v>0</v>
      </c>
      <c r="K354" s="23" t="s">
        <v>0</v>
      </c>
      <c r="L354" s="24" t="str">
        <f t="shared" si="33"/>
        <v>*</v>
      </c>
    </row>
    <row r="355" spans="1:12" ht="14.5" x14ac:dyDescent="0.35">
      <c r="A355" s="41">
        <v>4281</v>
      </c>
      <c r="B355" s="58" t="s">
        <v>480</v>
      </c>
      <c r="C355" s="57" t="s">
        <v>479</v>
      </c>
      <c r="D355" s="13">
        <v>0.95027624309392267</v>
      </c>
      <c r="E355" s="14" t="str">
        <f t="shared" si="31"/>
        <v>Met</v>
      </c>
      <c r="F355" s="14">
        <v>9.375E-2</v>
      </c>
      <c r="G355" s="14" t="str">
        <f t="shared" si="34"/>
        <v>Not Met</v>
      </c>
      <c r="H355" s="14">
        <v>0.5</v>
      </c>
      <c r="I355" s="14" t="str">
        <f t="shared" si="32"/>
        <v>Met</v>
      </c>
      <c r="J355" s="14">
        <v>0.37137511693171188</v>
      </c>
      <c r="K355" s="23">
        <v>27.762511693171188</v>
      </c>
      <c r="L355" s="24" t="str">
        <f t="shared" si="33"/>
        <v>Not Met</v>
      </c>
    </row>
    <row r="356" spans="1:12" ht="14.5" x14ac:dyDescent="0.35">
      <c r="A356" s="41">
        <v>79050</v>
      </c>
      <c r="B356" s="58" t="s">
        <v>478</v>
      </c>
      <c r="C356" s="57" t="s">
        <v>477</v>
      </c>
      <c r="D356" s="13" t="s">
        <v>0</v>
      </c>
      <c r="E356" s="14" t="str">
        <f t="shared" si="31"/>
        <v>*</v>
      </c>
      <c r="F356" s="14" t="s">
        <v>0</v>
      </c>
      <c r="G356" s="14" t="str">
        <f t="shared" si="34"/>
        <v>*</v>
      </c>
      <c r="H356" s="14" t="s">
        <v>0</v>
      </c>
      <c r="I356" s="14" t="str">
        <f t="shared" si="32"/>
        <v>*</v>
      </c>
      <c r="J356" s="14">
        <v>0.36363636363636365</v>
      </c>
      <c r="K356" s="23" t="s">
        <v>0</v>
      </c>
      <c r="L356" s="24" t="str">
        <f t="shared" si="33"/>
        <v>*</v>
      </c>
    </row>
    <row r="357" spans="1:12" ht="14.5" x14ac:dyDescent="0.35">
      <c r="A357" s="41">
        <v>4374</v>
      </c>
      <c r="B357" s="58" t="s">
        <v>476</v>
      </c>
      <c r="C357" s="57" t="s">
        <v>475</v>
      </c>
      <c r="D357" s="13" t="s">
        <v>0</v>
      </c>
      <c r="E357" s="14" t="str">
        <f t="shared" si="31"/>
        <v>*</v>
      </c>
      <c r="F357" s="14" t="s">
        <v>0</v>
      </c>
      <c r="G357" s="14" t="str">
        <f t="shared" si="34"/>
        <v>*</v>
      </c>
      <c r="H357" s="14" t="s">
        <v>0</v>
      </c>
      <c r="I357" s="14" t="str">
        <f t="shared" si="32"/>
        <v>*</v>
      </c>
      <c r="J357" s="14">
        <v>0.16666666666666666</v>
      </c>
      <c r="K357" s="23" t="s">
        <v>0</v>
      </c>
      <c r="L357" s="24" t="str">
        <f t="shared" si="33"/>
        <v>*</v>
      </c>
    </row>
    <row r="358" spans="1:12" ht="14.5" x14ac:dyDescent="0.35">
      <c r="A358" s="41">
        <v>4278</v>
      </c>
      <c r="B358" s="58" t="s">
        <v>474</v>
      </c>
      <c r="C358" s="57" t="s">
        <v>473</v>
      </c>
      <c r="D358" s="13">
        <v>0.88888888888888884</v>
      </c>
      <c r="E358" s="14" t="str">
        <f t="shared" si="31"/>
        <v>Not Met</v>
      </c>
      <c r="F358" s="14" t="s">
        <v>1197</v>
      </c>
      <c r="G358" s="14" t="s">
        <v>4</v>
      </c>
      <c r="H358" s="14" t="s">
        <v>0</v>
      </c>
      <c r="I358" s="14" t="str">
        <f t="shared" si="32"/>
        <v>*</v>
      </c>
      <c r="J358" s="14">
        <v>0.10163339382940109</v>
      </c>
      <c r="K358" s="23">
        <v>8.7347679543686798</v>
      </c>
      <c r="L358" s="24" t="str">
        <f t="shared" si="33"/>
        <v>Met</v>
      </c>
    </row>
    <row r="359" spans="1:12" ht="14.5" x14ac:dyDescent="0.35">
      <c r="A359" s="41">
        <v>4270</v>
      </c>
      <c r="B359" s="58" t="s">
        <v>472</v>
      </c>
      <c r="C359" s="57" t="s">
        <v>471</v>
      </c>
      <c r="D359" s="13">
        <v>0.92647058823529416</v>
      </c>
      <c r="E359" s="14" t="str">
        <f t="shared" si="31"/>
        <v>Not Met</v>
      </c>
      <c r="F359" s="14">
        <v>8.1967213114754092E-2</v>
      </c>
      <c r="G359" s="14" t="str">
        <f t="shared" ref="G359:G373" si="35">IF(F359="*","*",IF(F359&gt;=13.62%,"Met","Not Met"))</f>
        <v>Not Met</v>
      </c>
      <c r="H359" s="14" t="s">
        <v>0</v>
      </c>
      <c r="I359" s="14" t="str">
        <f t="shared" si="32"/>
        <v>*</v>
      </c>
      <c r="J359" s="14">
        <v>0.4178082191780822</v>
      </c>
      <c r="K359" s="23">
        <v>33.584100606332811</v>
      </c>
      <c r="L359" s="24" t="str">
        <f t="shared" si="33"/>
        <v>Not Met</v>
      </c>
    </row>
    <row r="360" spans="1:12" ht="14.5" x14ac:dyDescent="0.35">
      <c r="A360" s="41">
        <v>91935</v>
      </c>
      <c r="B360" s="58" t="s">
        <v>470</v>
      </c>
      <c r="C360" s="57" t="s">
        <v>469</v>
      </c>
      <c r="D360" s="13" t="s">
        <v>0</v>
      </c>
      <c r="E360" s="14" t="str">
        <f t="shared" si="31"/>
        <v>*</v>
      </c>
      <c r="F360" s="14" t="s">
        <v>0</v>
      </c>
      <c r="G360" s="14" t="str">
        <f t="shared" si="35"/>
        <v>*</v>
      </c>
      <c r="H360" s="14" t="s">
        <v>0</v>
      </c>
      <c r="I360" s="14" t="str">
        <f t="shared" si="32"/>
        <v>*</v>
      </c>
      <c r="J360" s="14" t="s">
        <v>0</v>
      </c>
      <c r="K360" s="23" t="s">
        <v>0</v>
      </c>
      <c r="L360" s="24" t="str">
        <f t="shared" si="33"/>
        <v>*</v>
      </c>
    </row>
    <row r="361" spans="1:12" ht="14.5" x14ac:dyDescent="0.35">
      <c r="A361" s="41">
        <v>4199</v>
      </c>
      <c r="B361" s="58" t="s">
        <v>468</v>
      </c>
      <c r="C361" s="57" t="s">
        <v>467</v>
      </c>
      <c r="D361" s="13" t="s">
        <v>0</v>
      </c>
      <c r="E361" s="14" t="str">
        <f t="shared" si="31"/>
        <v>*</v>
      </c>
      <c r="F361" s="14" t="s">
        <v>0</v>
      </c>
      <c r="G361" s="14" t="str">
        <f t="shared" si="35"/>
        <v>*</v>
      </c>
      <c r="H361" s="14" t="s">
        <v>0</v>
      </c>
      <c r="I361" s="14" t="str">
        <f t="shared" si="32"/>
        <v>*</v>
      </c>
      <c r="J361" s="14">
        <v>0.625</v>
      </c>
      <c r="K361" s="23" t="s">
        <v>0</v>
      </c>
      <c r="L361" s="24" t="str">
        <f t="shared" si="33"/>
        <v>*</v>
      </c>
    </row>
    <row r="362" spans="1:12" ht="14.5" x14ac:dyDescent="0.35">
      <c r="A362" s="41">
        <v>4439</v>
      </c>
      <c r="B362" s="58" t="s">
        <v>466</v>
      </c>
      <c r="C362" s="57" t="s">
        <v>465</v>
      </c>
      <c r="D362" s="13">
        <v>0.58333333333333337</v>
      </c>
      <c r="E362" s="14" t="str">
        <f t="shared" si="31"/>
        <v>Not Met</v>
      </c>
      <c r="F362" s="14" t="s">
        <v>0</v>
      </c>
      <c r="G362" s="14" t="str">
        <f t="shared" si="35"/>
        <v>*</v>
      </c>
      <c r="H362" s="14" t="s">
        <v>0</v>
      </c>
      <c r="I362" s="14" t="str">
        <f t="shared" si="32"/>
        <v>*</v>
      </c>
      <c r="J362" s="14">
        <v>0.14814814814814814</v>
      </c>
      <c r="K362" s="23" t="s">
        <v>0</v>
      </c>
      <c r="L362" s="24" t="str">
        <f t="shared" si="33"/>
        <v>*</v>
      </c>
    </row>
    <row r="363" spans="1:12" ht="14.5" x14ac:dyDescent="0.35">
      <c r="A363" s="41">
        <v>4404</v>
      </c>
      <c r="B363" s="58" t="s">
        <v>464</v>
      </c>
      <c r="C363" s="57" t="s">
        <v>463</v>
      </c>
      <c r="D363" s="13">
        <v>0.86473429951690817</v>
      </c>
      <c r="E363" s="14" t="str">
        <f t="shared" si="31"/>
        <v>Not Met</v>
      </c>
      <c r="F363" s="14">
        <v>0.15428571428571428</v>
      </c>
      <c r="G363" s="14" t="str">
        <f t="shared" si="35"/>
        <v>Met</v>
      </c>
      <c r="H363" s="14" t="s">
        <v>0</v>
      </c>
      <c r="I363" s="14" t="str">
        <f t="shared" si="32"/>
        <v>*</v>
      </c>
      <c r="J363" s="14">
        <v>0.41199478487614083</v>
      </c>
      <c r="K363" s="23">
        <v>25.770907059042656</v>
      </c>
      <c r="L363" s="24" t="str">
        <f t="shared" si="33"/>
        <v>Not Met</v>
      </c>
    </row>
    <row r="364" spans="1:12" ht="14.5" x14ac:dyDescent="0.35">
      <c r="A364" s="41">
        <v>4314</v>
      </c>
      <c r="B364" s="58" t="s">
        <v>462</v>
      </c>
      <c r="C364" s="57" t="s">
        <v>461</v>
      </c>
      <c r="D364" s="13" t="s">
        <v>0</v>
      </c>
      <c r="E364" s="14" t="str">
        <f t="shared" si="31"/>
        <v>*</v>
      </c>
      <c r="F364" s="14" t="s">
        <v>0</v>
      </c>
      <c r="G364" s="14" t="str">
        <f t="shared" si="35"/>
        <v>*</v>
      </c>
      <c r="H364" s="14" t="s">
        <v>0</v>
      </c>
      <c r="I364" s="14" t="str">
        <f t="shared" si="32"/>
        <v>*</v>
      </c>
      <c r="J364" s="14" t="s">
        <v>0</v>
      </c>
      <c r="K364" s="23" t="s">
        <v>0</v>
      </c>
      <c r="L364" s="24" t="str">
        <f t="shared" si="33"/>
        <v>*</v>
      </c>
    </row>
    <row r="365" spans="1:12" ht="14.5" x14ac:dyDescent="0.35">
      <c r="A365" s="41">
        <v>1000313</v>
      </c>
      <c r="B365" s="58" t="s">
        <v>460</v>
      </c>
      <c r="C365" s="57" t="s">
        <v>459</v>
      </c>
      <c r="D365" s="13" t="s">
        <v>0</v>
      </c>
      <c r="E365" s="14" t="str">
        <f t="shared" si="31"/>
        <v>*</v>
      </c>
      <c r="F365" s="14" t="s">
        <v>0</v>
      </c>
      <c r="G365" s="14" t="str">
        <f t="shared" si="35"/>
        <v>*</v>
      </c>
      <c r="H365" s="14" t="s">
        <v>0</v>
      </c>
      <c r="I365" s="14" t="str">
        <f t="shared" si="32"/>
        <v>*</v>
      </c>
      <c r="J365" s="14" t="s">
        <v>0</v>
      </c>
      <c r="K365" s="23" t="s">
        <v>0</v>
      </c>
      <c r="L365" s="24" t="str">
        <f t="shared" si="33"/>
        <v>*</v>
      </c>
    </row>
    <row r="366" spans="1:12" ht="14.5" x14ac:dyDescent="0.35">
      <c r="A366" s="41">
        <v>4234</v>
      </c>
      <c r="B366" s="58" t="s">
        <v>458</v>
      </c>
      <c r="C366" s="57" t="s">
        <v>457</v>
      </c>
      <c r="D366" s="13" t="s">
        <v>0</v>
      </c>
      <c r="E366" s="14" t="str">
        <f t="shared" si="31"/>
        <v>*</v>
      </c>
      <c r="F366" s="14" t="s">
        <v>0</v>
      </c>
      <c r="G366" s="14" t="str">
        <f t="shared" si="35"/>
        <v>*</v>
      </c>
      <c r="H366" s="14" t="s">
        <v>0</v>
      </c>
      <c r="I366" s="14" t="str">
        <f t="shared" si="32"/>
        <v>*</v>
      </c>
      <c r="J366" s="14" t="s">
        <v>0</v>
      </c>
      <c r="K366" s="23" t="s">
        <v>0</v>
      </c>
      <c r="L366" s="24" t="str">
        <f t="shared" si="33"/>
        <v>*</v>
      </c>
    </row>
    <row r="367" spans="1:12" ht="14.5" x14ac:dyDescent="0.35">
      <c r="A367" s="41">
        <v>79540</v>
      </c>
      <c r="B367" s="58" t="s">
        <v>456</v>
      </c>
      <c r="C367" s="57" t="s">
        <v>455</v>
      </c>
      <c r="D367" s="13" t="s">
        <v>0</v>
      </c>
      <c r="E367" s="14" t="str">
        <f t="shared" si="31"/>
        <v>*</v>
      </c>
      <c r="F367" s="14" t="s">
        <v>0</v>
      </c>
      <c r="G367" s="14" t="str">
        <f t="shared" si="35"/>
        <v>*</v>
      </c>
      <c r="H367" s="14" t="s">
        <v>0</v>
      </c>
      <c r="I367" s="14" t="str">
        <f t="shared" si="32"/>
        <v>*</v>
      </c>
      <c r="J367" s="14" t="s">
        <v>0</v>
      </c>
      <c r="K367" s="23" t="s">
        <v>0</v>
      </c>
      <c r="L367" s="24" t="str">
        <f t="shared" si="33"/>
        <v>*</v>
      </c>
    </row>
    <row r="368" spans="1:12" ht="14.5" x14ac:dyDescent="0.35">
      <c r="A368" s="41">
        <v>4441</v>
      </c>
      <c r="B368" s="58" t="s">
        <v>454</v>
      </c>
      <c r="C368" s="57" t="s">
        <v>453</v>
      </c>
      <c r="D368" s="13">
        <v>0.89565217391304353</v>
      </c>
      <c r="E368" s="14" t="str">
        <f t="shared" ref="E368:E431" si="36">IF(D368="*","*",IF(D368&gt;=95%,"Met","Not Met"))</f>
        <v>Not Met</v>
      </c>
      <c r="F368" s="14">
        <v>0.14432989690721648</v>
      </c>
      <c r="G368" s="14" t="str">
        <f t="shared" si="35"/>
        <v>Met</v>
      </c>
      <c r="H368" s="14" t="s">
        <v>0</v>
      </c>
      <c r="I368" s="14" t="str">
        <f t="shared" si="32"/>
        <v>*</v>
      </c>
      <c r="J368" s="14">
        <v>0.3029197080291971</v>
      </c>
      <c r="K368" s="23">
        <v>15.858981112198062</v>
      </c>
      <c r="L368" s="24" t="str">
        <f t="shared" si="33"/>
        <v>Met</v>
      </c>
    </row>
    <row r="369" spans="1:12" ht="14.5" x14ac:dyDescent="0.35">
      <c r="A369" s="41">
        <v>4435</v>
      </c>
      <c r="B369" s="58" t="s">
        <v>452</v>
      </c>
      <c r="C369" s="57" t="s">
        <v>451</v>
      </c>
      <c r="D369" s="13" t="s">
        <v>0</v>
      </c>
      <c r="E369" s="14" t="str">
        <f t="shared" si="36"/>
        <v>*</v>
      </c>
      <c r="F369" s="14" t="s">
        <v>0</v>
      </c>
      <c r="G369" s="14" t="str">
        <f t="shared" si="35"/>
        <v>*</v>
      </c>
      <c r="H369" s="14" t="s">
        <v>0</v>
      </c>
      <c r="I369" s="14" t="str">
        <f t="shared" si="32"/>
        <v>*</v>
      </c>
      <c r="J369" s="14">
        <v>0.66666666666666663</v>
      </c>
      <c r="K369" s="23" t="s">
        <v>0</v>
      </c>
      <c r="L369" s="24" t="str">
        <f t="shared" si="33"/>
        <v>*</v>
      </c>
    </row>
    <row r="370" spans="1:12" ht="14.5" x14ac:dyDescent="0.35">
      <c r="A370" s="41">
        <v>10965</v>
      </c>
      <c r="B370" s="58" t="s">
        <v>450</v>
      </c>
      <c r="C370" s="57" t="s">
        <v>449</v>
      </c>
      <c r="D370" s="13" t="s">
        <v>0</v>
      </c>
      <c r="E370" s="14" t="str">
        <f t="shared" si="36"/>
        <v>*</v>
      </c>
      <c r="F370" s="14" t="s">
        <v>0</v>
      </c>
      <c r="G370" s="14" t="str">
        <f t="shared" si="35"/>
        <v>*</v>
      </c>
      <c r="H370" s="14" t="s">
        <v>0</v>
      </c>
      <c r="I370" s="14" t="str">
        <f t="shared" si="32"/>
        <v>*</v>
      </c>
      <c r="J370" s="14" t="s">
        <v>0</v>
      </c>
      <c r="K370" s="23" t="s">
        <v>0</v>
      </c>
      <c r="L370" s="24" t="str">
        <f t="shared" si="33"/>
        <v>*</v>
      </c>
    </row>
    <row r="371" spans="1:12" ht="14.5" x14ac:dyDescent="0.35">
      <c r="A371" s="41">
        <v>90861</v>
      </c>
      <c r="B371" s="58" t="s">
        <v>448</v>
      </c>
      <c r="C371" s="57" t="s">
        <v>447</v>
      </c>
      <c r="D371" s="13">
        <v>0.92307692307692313</v>
      </c>
      <c r="E371" s="14" t="str">
        <f t="shared" si="36"/>
        <v>Not Met</v>
      </c>
      <c r="F371" s="14">
        <v>0.25</v>
      </c>
      <c r="G371" s="14" t="str">
        <f t="shared" si="35"/>
        <v>Met</v>
      </c>
      <c r="H371" s="14" t="s">
        <v>0</v>
      </c>
      <c r="I371" s="14" t="str">
        <f t="shared" si="32"/>
        <v>*</v>
      </c>
      <c r="J371" s="14">
        <v>0.41666666666666669</v>
      </c>
      <c r="K371" s="23">
        <v>16.666666666666668</v>
      </c>
      <c r="L371" s="24" t="str">
        <f t="shared" si="33"/>
        <v>Met</v>
      </c>
    </row>
    <row r="372" spans="1:12" ht="14.5" x14ac:dyDescent="0.35">
      <c r="A372" s="41">
        <v>79499</v>
      </c>
      <c r="B372" s="58" t="s">
        <v>446</v>
      </c>
      <c r="C372" s="57" t="s">
        <v>445</v>
      </c>
      <c r="D372" s="13" t="s">
        <v>1198</v>
      </c>
      <c r="E372" s="14" t="str">
        <f t="shared" si="36"/>
        <v>Met</v>
      </c>
      <c r="F372" s="14">
        <v>0.66666666666666663</v>
      </c>
      <c r="G372" s="14" t="str">
        <f t="shared" si="35"/>
        <v>Met</v>
      </c>
      <c r="H372" s="14" t="s">
        <v>0</v>
      </c>
      <c r="I372" s="14" t="str">
        <f t="shared" si="32"/>
        <v>*</v>
      </c>
      <c r="J372" s="14">
        <v>0.72499999999999998</v>
      </c>
      <c r="K372" s="23">
        <v>5.8333333333333348</v>
      </c>
      <c r="L372" s="24" t="str">
        <f t="shared" si="33"/>
        <v>Met</v>
      </c>
    </row>
    <row r="373" spans="1:12" ht="14.5" x14ac:dyDescent="0.35">
      <c r="A373" s="41">
        <v>89852</v>
      </c>
      <c r="B373" s="58" t="s">
        <v>244</v>
      </c>
      <c r="C373" s="57" t="s">
        <v>1179</v>
      </c>
      <c r="D373" s="13" t="s">
        <v>0</v>
      </c>
      <c r="E373" s="14" t="str">
        <f t="shared" si="36"/>
        <v>*</v>
      </c>
      <c r="F373" s="14" t="s">
        <v>0</v>
      </c>
      <c r="G373" s="14" t="str">
        <f t="shared" si="35"/>
        <v>*</v>
      </c>
      <c r="H373" s="14" t="s">
        <v>0</v>
      </c>
      <c r="I373" s="14" t="str">
        <f t="shared" si="32"/>
        <v>*</v>
      </c>
      <c r="J373" s="14">
        <v>0.29411764705882354</v>
      </c>
      <c r="K373" s="23" t="s">
        <v>0</v>
      </c>
      <c r="L373" s="24" t="str">
        <f t="shared" si="33"/>
        <v>*</v>
      </c>
    </row>
    <row r="374" spans="1:12" ht="14.5" x14ac:dyDescent="0.35">
      <c r="A374" s="41">
        <v>4473</v>
      </c>
      <c r="B374" s="58" t="s">
        <v>444</v>
      </c>
      <c r="C374" s="57" t="s">
        <v>443</v>
      </c>
      <c r="D374" s="13" t="s">
        <v>1198</v>
      </c>
      <c r="E374" s="14" t="str">
        <f t="shared" si="36"/>
        <v>Met</v>
      </c>
      <c r="F374" s="14" t="s">
        <v>1197</v>
      </c>
      <c r="G374" s="14" t="s">
        <v>4</v>
      </c>
      <c r="H374" s="14" t="s">
        <v>0</v>
      </c>
      <c r="I374" s="14" t="str">
        <f t="shared" si="32"/>
        <v>*</v>
      </c>
      <c r="J374" s="14">
        <v>0.15384615384615385</v>
      </c>
      <c r="K374" s="23">
        <v>15.384615384615385</v>
      </c>
      <c r="L374" s="24" t="str">
        <f t="shared" si="33"/>
        <v>Met</v>
      </c>
    </row>
    <row r="375" spans="1:12" ht="14.5" x14ac:dyDescent="0.35">
      <c r="A375" s="41">
        <v>81174</v>
      </c>
      <c r="B375" s="58" t="s">
        <v>442</v>
      </c>
      <c r="C375" s="57" t="s">
        <v>441</v>
      </c>
      <c r="D375" s="13" t="s">
        <v>0</v>
      </c>
      <c r="E375" s="14" t="str">
        <f t="shared" si="36"/>
        <v>*</v>
      </c>
      <c r="F375" s="14" t="s">
        <v>0</v>
      </c>
      <c r="G375" s="14" t="str">
        <f t="shared" ref="G375:G386" si="37">IF(F375="*","*",IF(F375&gt;=13.62%,"Met","Not Met"))</f>
        <v>*</v>
      </c>
      <c r="H375" s="14" t="s">
        <v>0</v>
      </c>
      <c r="I375" s="14" t="str">
        <f t="shared" si="32"/>
        <v>*</v>
      </c>
      <c r="J375" s="14" t="s">
        <v>0</v>
      </c>
      <c r="K375" s="23" t="s">
        <v>0</v>
      </c>
      <c r="L375" s="24" t="str">
        <f t="shared" si="33"/>
        <v>*</v>
      </c>
    </row>
    <row r="376" spans="1:12" ht="14.5" x14ac:dyDescent="0.35">
      <c r="A376" s="41">
        <v>4163</v>
      </c>
      <c r="B376" s="58" t="s">
        <v>440</v>
      </c>
      <c r="C376" s="57" t="s">
        <v>439</v>
      </c>
      <c r="D376" s="13" t="s">
        <v>0</v>
      </c>
      <c r="E376" s="14" t="str">
        <f t="shared" si="36"/>
        <v>*</v>
      </c>
      <c r="F376" s="14" t="s">
        <v>0</v>
      </c>
      <c r="G376" s="14" t="str">
        <f t="shared" si="37"/>
        <v>*</v>
      </c>
      <c r="H376" s="14" t="s">
        <v>0</v>
      </c>
      <c r="I376" s="14" t="str">
        <f t="shared" si="32"/>
        <v>*</v>
      </c>
      <c r="J376" s="14" t="s">
        <v>1197</v>
      </c>
      <c r="K376" s="23" t="s">
        <v>0</v>
      </c>
      <c r="L376" s="24" t="str">
        <f t="shared" si="33"/>
        <v>*</v>
      </c>
    </row>
    <row r="377" spans="1:12" ht="14.5" x14ac:dyDescent="0.35">
      <c r="A377" s="41">
        <v>4181</v>
      </c>
      <c r="B377" s="58" t="s">
        <v>438</v>
      </c>
      <c r="C377" s="57" t="s">
        <v>437</v>
      </c>
      <c r="D377" s="13" t="s">
        <v>0</v>
      </c>
      <c r="E377" s="14" t="str">
        <f t="shared" si="36"/>
        <v>*</v>
      </c>
      <c r="F377" s="14" t="s">
        <v>0</v>
      </c>
      <c r="G377" s="14" t="str">
        <f t="shared" si="37"/>
        <v>*</v>
      </c>
      <c r="H377" s="14" t="s">
        <v>0</v>
      </c>
      <c r="I377" s="14" t="str">
        <f t="shared" si="32"/>
        <v>*</v>
      </c>
      <c r="J377" s="14" t="s">
        <v>0</v>
      </c>
      <c r="K377" s="23" t="s">
        <v>0</v>
      </c>
      <c r="L377" s="24" t="str">
        <f t="shared" si="33"/>
        <v>*</v>
      </c>
    </row>
    <row r="378" spans="1:12" ht="14.5" x14ac:dyDescent="0.35">
      <c r="A378" s="41">
        <v>4235</v>
      </c>
      <c r="B378" s="58" t="s">
        <v>436</v>
      </c>
      <c r="C378" s="57" t="s">
        <v>435</v>
      </c>
      <c r="D378" s="13">
        <v>0.92025316455696204</v>
      </c>
      <c r="E378" s="14" t="str">
        <f t="shared" si="36"/>
        <v>Not Met</v>
      </c>
      <c r="F378" s="14">
        <v>0.13953488372093023</v>
      </c>
      <c r="G378" s="14" t="str">
        <f t="shared" si="37"/>
        <v>Met</v>
      </c>
      <c r="H378" s="14">
        <v>0.41025641025641024</v>
      </c>
      <c r="I378" s="14" t="str">
        <f t="shared" si="32"/>
        <v>Not Met</v>
      </c>
      <c r="J378" s="14">
        <v>0.34507799892415275</v>
      </c>
      <c r="K378" s="23">
        <v>20.554311520322251</v>
      </c>
      <c r="L378" s="24" t="str">
        <f t="shared" si="33"/>
        <v>Met</v>
      </c>
    </row>
    <row r="379" spans="1:12" ht="14.5" x14ac:dyDescent="0.35">
      <c r="A379" s="41">
        <v>5181</v>
      </c>
      <c r="B379" s="58" t="s">
        <v>434</v>
      </c>
      <c r="C379" s="57" t="s">
        <v>433</v>
      </c>
      <c r="D379" s="13" t="s">
        <v>0</v>
      </c>
      <c r="E379" s="14" t="str">
        <f t="shared" si="36"/>
        <v>*</v>
      </c>
      <c r="F379" s="14" t="s">
        <v>0</v>
      </c>
      <c r="G379" s="14" t="str">
        <f t="shared" si="37"/>
        <v>*</v>
      </c>
      <c r="H379" s="14" t="s">
        <v>0</v>
      </c>
      <c r="I379" s="14" t="str">
        <f t="shared" si="32"/>
        <v>*</v>
      </c>
      <c r="J379" s="14" t="s">
        <v>0</v>
      </c>
      <c r="K379" s="23" t="s">
        <v>0</v>
      </c>
      <c r="L379" s="24" t="str">
        <f t="shared" si="33"/>
        <v>*</v>
      </c>
    </row>
    <row r="380" spans="1:12" ht="14.5" x14ac:dyDescent="0.35">
      <c r="A380" s="41">
        <v>4463</v>
      </c>
      <c r="B380" s="58" t="s">
        <v>432</v>
      </c>
      <c r="C380" s="57" t="s">
        <v>431</v>
      </c>
      <c r="D380" s="13" t="s">
        <v>0</v>
      </c>
      <c r="E380" s="14" t="str">
        <f t="shared" si="36"/>
        <v>*</v>
      </c>
      <c r="F380" s="14" t="s">
        <v>0</v>
      </c>
      <c r="G380" s="14" t="str">
        <f t="shared" si="37"/>
        <v>*</v>
      </c>
      <c r="H380" s="14" t="s">
        <v>0</v>
      </c>
      <c r="I380" s="14" t="str">
        <f t="shared" si="32"/>
        <v>*</v>
      </c>
      <c r="J380" s="14">
        <v>0.28000000000000003</v>
      </c>
      <c r="K380" s="23" t="s">
        <v>0</v>
      </c>
      <c r="L380" s="24" t="str">
        <f t="shared" si="33"/>
        <v>*</v>
      </c>
    </row>
    <row r="381" spans="1:12" ht="14.5" x14ac:dyDescent="0.35">
      <c r="A381" s="41">
        <v>4211</v>
      </c>
      <c r="B381" s="58" t="s">
        <v>430</v>
      </c>
      <c r="C381" s="57" t="s">
        <v>429</v>
      </c>
      <c r="D381" s="13">
        <v>0.6875</v>
      </c>
      <c r="E381" s="14" t="str">
        <f t="shared" si="36"/>
        <v>Not Met</v>
      </c>
      <c r="F381" s="14" t="s">
        <v>0</v>
      </c>
      <c r="G381" s="14" t="str">
        <f t="shared" si="37"/>
        <v>*</v>
      </c>
      <c r="H381" s="14" t="s">
        <v>0</v>
      </c>
      <c r="I381" s="14" t="str">
        <f t="shared" si="32"/>
        <v>*</v>
      </c>
      <c r="J381" s="14">
        <v>5.3097345132743362E-2</v>
      </c>
      <c r="K381" s="23" t="s">
        <v>0</v>
      </c>
      <c r="L381" s="24" t="str">
        <f t="shared" si="33"/>
        <v>*</v>
      </c>
    </row>
    <row r="382" spans="1:12" ht="14.5" x14ac:dyDescent="0.35">
      <c r="A382" s="41">
        <v>79207</v>
      </c>
      <c r="B382" s="58" t="s">
        <v>428</v>
      </c>
      <c r="C382" s="57" t="s">
        <v>427</v>
      </c>
      <c r="D382" s="13" t="s">
        <v>0</v>
      </c>
      <c r="E382" s="14" t="str">
        <f t="shared" si="36"/>
        <v>*</v>
      </c>
      <c r="F382" s="14" t="s">
        <v>0</v>
      </c>
      <c r="G382" s="14" t="str">
        <f t="shared" si="37"/>
        <v>*</v>
      </c>
      <c r="H382" s="14" t="s">
        <v>0</v>
      </c>
      <c r="I382" s="14" t="str">
        <f t="shared" si="32"/>
        <v>*</v>
      </c>
      <c r="J382" s="14">
        <v>0.7857142857142857</v>
      </c>
      <c r="K382" s="23" t="s">
        <v>0</v>
      </c>
      <c r="L382" s="24" t="str">
        <f t="shared" si="33"/>
        <v>*</v>
      </c>
    </row>
    <row r="383" spans="1:12" ht="14.5" x14ac:dyDescent="0.35">
      <c r="A383" s="41">
        <v>4493</v>
      </c>
      <c r="B383" s="58" t="s">
        <v>426</v>
      </c>
      <c r="C383" s="57" t="s">
        <v>425</v>
      </c>
      <c r="D383" s="13" t="s">
        <v>0</v>
      </c>
      <c r="E383" s="14" t="str">
        <f t="shared" si="36"/>
        <v>*</v>
      </c>
      <c r="F383" s="14" t="s">
        <v>0</v>
      </c>
      <c r="G383" s="14" t="str">
        <f t="shared" si="37"/>
        <v>*</v>
      </c>
      <c r="H383" s="14" t="s">
        <v>0</v>
      </c>
      <c r="I383" s="14" t="str">
        <f t="shared" si="32"/>
        <v>*</v>
      </c>
      <c r="J383" s="14" t="s">
        <v>0</v>
      </c>
      <c r="K383" s="23" t="s">
        <v>0</v>
      </c>
      <c r="L383" s="24" t="str">
        <f t="shared" si="33"/>
        <v>*</v>
      </c>
    </row>
    <row r="384" spans="1:12" ht="14.5" x14ac:dyDescent="0.35">
      <c r="A384" s="41">
        <v>4488</v>
      </c>
      <c r="B384" s="58" t="s">
        <v>424</v>
      </c>
      <c r="C384" s="57" t="s">
        <v>423</v>
      </c>
      <c r="D384" s="13" t="s">
        <v>0</v>
      </c>
      <c r="E384" s="14" t="str">
        <f t="shared" si="36"/>
        <v>*</v>
      </c>
      <c r="F384" s="14" t="s">
        <v>0</v>
      </c>
      <c r="G384" s="14" t="str">
        <f t="shared" si="37"/>
        <v>*</v>
      </c>
      <c r="H384" s="14" t="s">
        <v>0</v>
      </c>
      <c r="I384" s="14" t="str">
        <f t="shared" si="32"/>
        <v>*</v>
      </c>
      <c r="J384" s="14" t="s">
        <v>0</v>
      </c>
      <c r="K384" s="23" t="s">
        <v>0</v>
      </c>
      <c r="L384" s="24" t="str">
        <f t="shared" si="33"/>
        <v>*</v>
      </c>
    </row>
    <row r="385" spans="1:12" ht="14.5" x14ac:dyDescent="0.35">
      <c r="A385" s="41">
        <v>85516</v>
      </c>
      <c r="B385" s="58" t="s">
        <v>422</v>
      </c>
      <c r="C385" s="57" t="s">
        <v>421</v>
      </c>
      <c r="D385" s="13" t="s">
        <v>0</v>
      </c>
      <c r="E385" s="14" t="str">
        <f t="shared" si="36"/>
        <v>*</v>
      </c>
      <c r="F385" s="14" t="s">
        <v>0</v>
      </c>
      <c r="G385" s="14" t="str">
        <f t="shared" si="37"/>
        <v>*</v>
      </c>
      <c r="H385" s="14" t="s">
        <v>0</v>
      </c>
      <c r="I385" s="14" t="str">
        <f t="shared" si="32"/>
        <v>*</v>
      </c>
      <c r="J385" s="14">
        <v>0.45555555555555555</v>
      </c>
      <c r="K385" s="23" t="s">
        <v>0</v>
      </c>
      <c r="L385" s="24" t="str">
        <f t="shared" si="33"/>
        <v>*</v>
      </c>
    </row>
    <row r="386" spans="1:12" ht="14.5" x14ac:dyDescent="0.35">
      <c r="A386" s="41">
        <v>79498</v>
      </c>
      <c r="B386" s="58" t="s">
        <v>420</v>
      </c>
      <c r="C386" s="57" t="s">
        <v>419</v>
      </c>
      <c r="D386" s="13" t="s">
        <v>0</v>
      </c>
      <c r="E386" s="14" t="str">
        <f t="shared" si="36"/>
        <v>*</v>
      </c>
      <c r="F386" s="14" t="s">
        <v>0</v>
      </c>
      <c r="G386" s="14" t="str">
        <f t="shared" si="37"/>
        <v>*</v>
      </c>
      <c r="H386" s="14" t="s">
        <v>0</v>
      </c>
      <c r="I386" s="14" t="str">
        <f t="shared" si="32"/>
        <v>*</v>
      </c>
      <c r="J386" s="14" t="s">
        <v>0</v>
      </c>
      <c r="K386" s="23" t="s">
        <v>0</v>
      </c>
      <c r="L386" s="24" t="str">
        <f t="shared" si="33"/>
        <v>*</v>
      </c>
    </row>
    <row r="387" spans="1:12" ht="14.5" x14ac:dyDescent="0.35">
      <c r="A387" s="41">
        <v>4379</v>
      </c>
      <c r="B387" s="58" t="s">
        <v>418</v>
      </c>
      <c r="C387" s="57" t="s">
        <v>417</v>
      </c>
      <c r="D387" s="13" t="s">
        <v>1198</v>
      </c>
      <c r="E387" s="14" t="str">
        <f t="shared" si="36"/>
        <v>Met</v>
      </c>
      <c r="F387" s="14" t="s">
        <v>1197</v>
      </c>
      <c r="G387" s="14" t="s">
        <v>4</v>
      </c>
      <c r="H387" s="14" t="s">
        <v>0</v>
      </c>
      <c r="I387" s="14" t="str">
        <f t="shared" ref="I387:I450" si="38">IF(H387="*","*",IF(H387&gt;=48.2%,"Met","Not Met"))</f>
        <v>*</v>
      </c>
      <c r="J387" s="14">
        <v>0.19607843137254902</v>
      </c>
      <c r="K387" s="23">
        <v>19.607843137254903</v>
      </c>
      <c r="L387" s="24" t="str">
        <f t="shared" ref="L387:L450" si="39">IF(K387="*","*",IF(K387&lt;=21.5,"Met","Not Met"))</f>
        <v>Met</v>
      </c>
    </row>
    <row r="388" spans="1:12" ht="14.5" x14ac:dyDescent="0.35">
      <c r="A388" s="41">
        <v>4503</v>
      </c>
      <c r="B388" s="58" t="s">
        <v>416</v>
      </c>
      <c r="C388" s="57" t="s">
        <v>415</v>
      </c>
      <c r="D388" s="13" t="s">
        <v>0</v>
      </c>
      <c r="E388" s="14" t="str">
        <f t="shared" si="36"/>
        <v>*</v>
      </c>
      <c r="F388" s="14" t="s">
        <v>0</v>
      </c>
      <c r="G388" s="14" t="str">
        <f t="shared" ref="G388:G398" si="40">IF(F388="*","*",IF(F388&gt;=13.62%,"Met","Not Met"))</f>
        <v>*</v>
      </c>
      <c r="H388" s="14" t="s">
        <v>0</v>
      </c>
      <c r="I388" s="14" t="str">
        <f t="shared" si="38"/>
        <v>*</v>
      </c>
      <c r="J388" s="14">
        <v>0.18181818181818182</v>
      </c>
      <c r="K388" s="23" t="s">
        <v>0</v>
      </c>
      <c r="L388" s="24" t="str">
        <f t="shared" si="39"/>
        <v>*</v>
      </c>
    </row>
    <row r="389" spans="1:12" ht="14.5" x14ac:dyDescent="0.35">
      <c r="A389" s="41">
        <v>80011</v>
      </c>
      <c r="B389" s="58" t="s">
        <v>414</v>
      </c>
      <c r="C389" s="57" t="s">
        <v>413</v>
      </c>
      <c r="D389" s="13" t="s">
        <v>0</v>
      </c>
      <c r="E389" s="14" t="str">
        <f t="shared" si="36"/>
        <v>*</v>
      </c>
      <c r="F389" s="14" t="s">
        <v>0</v>
      </c>
      <c r="G389" s="14" t="str">
        <f t="shared" si="40"/>
        <v>*</v>
      </c>
      <c r="H389" s="14" t="s">
        <v>0</v>
      </c>
      <c r="I389" s="14" t="str">
        <f t="shared" si="38"/>
        <v>*</v>
      </c>
      <c r="J389" s="14">
        <v>0.1875</v>
      </c>
      <c r="K389" s="23" t="s">
        <v>0</v>
      </c>
      <c r="L389" s="24" t="str">
        <f t="shared" si="39"/>
        <v>*</v>
      </c>
    </row>
    <row r="390" spans="1:12" ht="14.5" x14ac:dyDescent="0.35">
      <c r="A390" s="41">
        <v>4359</v>
      </c>
      <c r="B390" s="58" t="s">
        <v>412</v>
      </c>
      <c r="C390" s="57" t="s">
        <v>411</v>
      </c>
      <c r="D390" s="13" t="s">
        <v>0</v>
      </c>
      <c r="E390" s="14" t="str">
        <f t="shared" si="36"/>
        <v>*</v>
      </c>
      <c r="F390" s="14" t="s">
        <v>0</v>
      </c>
      <c r="G390" s="14" t="str">
        <f t="shared" si="40"/>
        <v>*</v>
      </c>
      <c r="H390" s="14" t="s">
        <v>0</v>
      </c>
      <c r="I390" s="14" t="str">
        <f t="shared" si="38"/>
        <v>*</v>
      </c>
      <c r="J390" s="14">
        <v>0.625</v>
      </c>
      <c r="K390" s="23" t="s">
        <v>0</v>
      </c>
      <c r="L390" s="24" t="str">
        <f t="shared" si="39"/>
        <v>*</v>
      </c>
    </row>
    <row r="391" spans="1:12" ht="14.5" x14ac:dyDescent="0.35">
      <c r="A391" s="41">
        <v>4363</v>
      </c>
      <c r="B391" s="58" t="s">
        <v>410</v>
      </c>
      <c r="C391" s="57" t="s">
        <v>409</v>
      </c>
      <c r="D391" s="13" t="s">
        <v>0</v>
      </c>
      <c r="E391" s="14" t="str">
        <f t="shared" si="36"/>
        <v>*</v>
      </c>
      <c r="F391" s="14" t="s">
        <v>0</v>
      </c>
      <c r="G391" s="14" t="str">
        <f t="shared" si="40"/>
        <v>*</v>
      </c>
      <c r="H391" s="14" t="s">
        <v>0</v>
      </c>
      <c r="I391" s="14" t="str">
        <f t="shared" si="38"/>
        <v>*</v>
      </c>
      <c r="J391" s="14">
        <v>0.72340425531914898</v>
      </c>
      <c r="K391" s="23" t="s">
        <v>0</v>
      </c>
      <c r="L391" s="24" t="str">
        <f t="shared" si="39"/>
        <v>*</v>
      </c>
    </row>
    <row r="392" spans="1:12" ht="14.5" x14ac:dyDescent="0.35">
      <c r="A392" s="41">
        <v>4230</v>
      </c>
      <c r="B392" s="58" t="s">
        <v>408</v>
      </c>
      <c r="C392" s="57" t="s">
        <v>407</v>
      </c>
      <c r="D392" s="13" t="s">
        <v>0</v>
      </c>
      <c r="E392" s="14" t="str">
        <f t="shared" si="36"/>
        <v>*</v>
      </c>
      <c r="F392" s="14" t="s">
        <v>0</v>
      </c>
      <c r="G392" s="14" t="str">
        <f t="shared" si="40"/>
        <v>*</v>
      </c>
      <c r="H392" s="14" t="s">
        <v>0</v>
      </c>
      <c r="I392" s="14" t="str">
        <f t="shared" si="38"/>
        <v>*</v>
      </c>
      <c r="J392" s="14">
        <v>0.6404494382022472</v>
      </c>
      <c r="K392" s="23" t="s">
        <v>0</v>
      </c>
      <c r="L392" s="24" t="str">
        <f t="shared" si="39"/>
        <v>*</v>
      </c>
    </row>
    <row r="393" spans="1:12" ht="14.5" x14ac:dyDescent="0.35">
      <c r="A393" s="41">
        <v>90192</v>
      </c>
      <c r="B393" s="58" t="s">
        <v>406</v>
      </c>
      <c r="C393" s="57" t="s">
        <v>404</v>
      </c>
      <c r="D393" s="13" t="s">
        <v>0</v>
      </c>
      <c r="E393" s="14" t="str">
        <f t="shared" si="36"/>
        <v>*</v>
      </c>
      <c r="F393" s="14" t="s">
        <v>0</v>
      </c>
      <c r="G393" s="14" t="str">
        <f t="shared" si="40"/>
        <v>*</v>
      </c>
      <c r="H393" s="14" t="s">
        <v>0</v>
      </c>
      <c r="I393" s="14" t="str">
        <f t="shared" si="38"/>
        <v>*</v>
      </c>
      <c r="J393" s="14">
        <v>0.15517241379310345</v>
      </c>
      <c r="K393" s="23" t="s">
        <v>0</v>
      </c>
      <c r="L393" s="24" t="str">
        <f t="shared" si="39"/>
        <v>*</v>
      </c>
    </row>
    <row r="394" spans="1:12" ht="14.5" x14ac:dyDescent="0.35">
      <c r="A394" s="41">
        <v>1001157</v>
      </c>
      <c r="B394" s="58" t="s">
        <v>405</v>
      </c>
      <c r="C394" s="57" t="s">
        <v>404</v>
      </c>
      <c r="D394" s="13" t="s">
        <v>0</v>
      </c>
      <c r="E394" s="14" t="str">
        <f t="shared" si="36"/>
        <v>*</v>
      </c>
      <c r="F394" s="14" t="s">
        <v>0</v>
      </c>
      <c r="G394" s="14" t="str">
        <f t="shared" si="40"/>
        <v>*</v>
      </c>
      <c r="H394" s="14" t="s">
        <v>0</v>
      </c>
      <c r="I394" s="14" t="str">
        <f t="shared" si="38"/>
        <v>*</v>
      </c>
      <c r="J394" s="14">
        <v>0.2</v>
      </c>
      <c r="K394" s="23" t="s">
        <v>0</v>
      </c>
      <c r="L394" s="24" t="str">
        <f t="shared" si="39"/>
        <v>*</v>
      </c>
    </row>
    <row r="395" spans="1:12" ht="14.5" x14ac:dyDescent="0.35">
      <c r="A395" s="41">
        <v>4251</v>
      </c>
      <c r="B395" s="58" t="s">
        <v>403</v>
      </c>
      <c r="C395" s="57" t="s">
        <v>402</v>
      </c>
      <c r="D395" s="13" t="s">
        <v>0</v>
      </c>
      <c r="E395" s="14" t="str">
        <f t="shared" si="36"/>
        <v>*</v>
      </c>
      <c r="F395" s="14" t="s">
        <v>0</v>
      </c>
      <c r="G395" s="14" t="str">
        <f t="shared" si="40"/>
        <v>*</v>
      </c>
      <c r="H395" s="14" t="s">
        <v>0</v>
      </c>
      <c r="I395" s="14" t="str">
        <f t="shared" si="38"/>
        <v>*</v>
      </c>
      <c r="J395" s="14">
        <v>0.4375</v>
      </c>
      <c r="K395" s="23" t="s">
        <v>0</v>
      </c>
      <c r="L395" s="24" t="str">
        <f t="shared" si="39"/>
        <v>*</v>
      </c>
    </row>
    <row r="396" spans="1:12" ht="14.5" x14ac:dyDescent="0.35">
      <c r="A396" s="41">
        <v>78873</v>
      </c>
      <c r="B396" s="58" t="s">
        <v>401</v>
      </c>
      <c r="C396" s="57" t="s">
        <v>400</v>
      </c>
      <c r="D396" s="13" t="s">
        <v>0</v>
      </c>
      <c r="E396" s="14" t="str">
        <f t="shared" si="36"/>
        <v>*</v>
      </c>
      <c r="F396" s="14" t="s">
        <v>0</v>
      </c>
      <c r="G396" s="14" t="str">
        <f t="shared" si="40"/>
        <v>*</v>
      </c>
      <c r="H396" s="14" t="s">
        <v>0</v>
      </c>
      <c r="I396" s="14" t="str">
        <f t="shared" si="38"/>
        <v>*</v>
      </c>
      <c r="J396" s="14" t="s">
        <v>1197</v>
      </c>
      <c r="K396" s="23" t="s">
        <v>0</v>
      </c>
      <c r="L396" s="24" t="str">
        <f t="shared" si="39"/>
        <v>*</v>
      </c>
    </row>
    <row r="397" spans="1:12" ht="14.5" x14ac:dyDescent="0.35">
      <c r="A397" s="41">
        <v>10879</v>
      </c>
      <c r="B397" s="58" t="s">
        <v>399</v>
      </c>
      <c r="C397" s="57" t="s">
        <v>398</v>
      </c>
      <c r="D397" s="13" t="s">
        <v>0</v>
      </c>
      <c r="E397" s="14" t="str">
        <f t="shared" si="36"/>
        <v>*</v>
      </c>
      <c r="F397" s="14" t="s">
        <v>0</v>
      </c>
      <c r="G397" s="14" t="str">
        <f t="shared" si="40"/>
        <v>*</v>
      </c>
      <c r="H397" s="14" t="s">
        <v>0</v>
      </c>
      <c r="I397" s="14" t="str">
        <f t="shared" si="38"/>
        <v>*</v>
      </c>
      <c r="J397" s="14" t="s">
        <v>0</v>
      </c>
      <c r="K397" s="23" t="s">
        <v>0</v>
      </c>
      <c r="L397" s="24" t="str">
        <f t="shared" si="39"/>
        <v>*</v>
      </c>
    </row>
    <row r="398" spans="1:12" ht="14.5" x14ac:dyDescent="0.35">
      <c r="A398" s="41">
        <v>4203</v>
      </c>
      <c r="B398" s="58" t="s">
        <v>397</v>
      </c>
      <c r="C398" s="57" t="s">
        <v>396</v>
      </c>
      <c r="D398" s="13" t="s">
        <v>0</v>
      </c>
      <c r="E398" s="14" t="str">
        <f t="shared" si="36"/>
        <v>*</v>
      </c>
      <c r="F398" s="14" t="s">
        <v>0</v>
      </c>
      <c r="G398" s="14" t="str">
        <f t="shared" si="40"/>
        <v>*</v>
      </c>
      <c r="H398" s="14" t="s">
        <v>0</v>
      </c>
      <c r="I398" s="14" t="str">
        <f t="shared" si="38"/>
        <v>*</v>
      </c>
      <c r="J398" s="14">
        <v>0.5</v>
      </c>
      <c r="K398" s="23" t="s">
        <v>0</v>
      </c>
      <c r="L398" s="24" t="str">
        <f t="shared" si="39"/>
        <v>*</v>
      </c>
    </row>
    <row r="399" spans="1:12" ht="14.5" x14ac:dyDescent="0.35">
      <c r="A399" s="41">
        <v>4265</v>
      </c>
      <c r="B399" s="58" t="s">
        <v>395</v>
      </c>
      <c r="C399" s="57" t="s">
        <v>394</v>
      </c>
      <c r="D399" s="13">
        <v>0.92307692307692313</v>
      </c>
      <c r="E399" s="14" t="str">
        <f t="shared" si="36"/>
        <v>Not Met</v>
      </c>
      <c r="F399" s="14" t="s">
        <v>1197</v>
      </c>
      <c r="G399" s="14" t="s">
        <v>4</v>
      </c>
      <c r="H399" s="14" t="s">
        <v>0</v>
      </c>
      <c r="I399" s="14" t="str">
        <f t="shared" si="38"/>
        <v>*</v>
      </c>
      <c r="J399" s="14">
        <v>2.7522935779816515E-2</v>
      </c>
      <c r="K399" s="23">
        <v>2.7522935779816518</v>
      </c>
      <c r="L399" s="24" t="str">
        <f t="shared" si="39"/>
        <v>Met</v>
      </c>
    </row>
    <row r="400" spans="1:12" ht="14.5" x14ac:dyDescent="0.35">
      <c r="A400" s="41">
        <v>4252</v>
      </c>
      <c r="B400" s="58" t="s">
        <v>393</v>
      </c>
      <c r="C400" s="57" t="s">
        <v>392</v>
      </c>
      <c r="D400" s="13">
        <v>0.8</v>
      </c>
      <c r="E400" s="14" t="str">
        <f t="shared" si="36"/>
        <v>Not Met</v>
      </c>
      <c r="F400" s="14">
        <v>8.3333333333333329E-2</v>
      </c>
      <c r="G400" s="14" t="str">
        <f t="shared" ref="G400:G408" si="41">IF(F400="*","*",IF(F400&gt;=13.62%,"Met","Not Met"))</f>
        <v>Not Met</v>
      </c>
      <c r="H400" s="14" t="s">
        <v>0</v>
      </c>
      <c r="I400" s="14" t="str">
        <f t="shared" si="38"/>
        <v>*</v>
      </c>
      <c r="J400" s="14">
        <v>0.29069767441860467</v>
      </c>
      <c r="K400" s="23">
        <v>20.736434108527135</v>
      </c>
      <c r="L400" s="24" t="str">
        <f t="shared" si="39"/>
        <v>Met</v>
      </c>
    </row>
    <row r="401" spans="1:12" ht="14.5" x14ac:dyDescent="0.35">
      <c r="A401" s="41">
        <v>4386</v>
      </c>
      <c r="B401" s="58" t="s">
        <v>391</v>
      </c>
      <c r="C401" s="57" t="s">
        <v>390</v>
      </c>
      <c r="D401" s="13" t="s">
        <v>0</v>
      </c>
      <c r="E401" s="14" t="str">
        <f t="shared" si="36"/>
        <v>*</v>
      </c>
      <c r="F401" s="14" t="s">
        <v>0</v>
      </c>
      <c r="G401" s="14" t="str">
        <f t="shared" si="41"/>
        <v>*</v>
      </c>
      <c r="H401" s="14" t="s">
        <v>0</v>
      </c>
      <c r="I401" s="14" t="str">
        <f t="shared" si="38"/>
        <v>*</v>
      </c>
      <c r="J401" s="14" t="s">
        <v>0</v>
      </c>
      <c r="K401" s="23" t="s">
        <v>0</v>
      </c>
      <c r="L401" s="24" t="str">
        <f t="shared" si="39"/>
        <v>*</v>
      </c>
    </row>
    <row r="402" spans="1:12" ht="14.5" x14ac:dyDescent="0.35">
      <c r="A402" s="41">
        <v>4366</v>
      </c>
      <c r="B402" s="58" t="s">
        <v>389</v>
      </c>
      <c r="C402" s="57" t="s">
        <v>388</v>
      </c>
      <c r="D402" s="13" t="s">
        <v>0</v>
      </c>
      <c r="E402" s="14" t="str">
        <f t="shared" si="36"/>
        <v>*</v>
      </c>
      <c r="F402" s="14" t="s">
        <v>0</v>
      </c>
      <c r="G402" s="14" t="str">
        <f t="shared" si="41"/>
        <v>*</v>
      </c>
      <c r="H402" s="14" t="s">
        <v>0</v>
      </c>
      <c r="I402" s="14" t="str">
        <f t="shared" si="38"/>
        <v>*</v>
      </c>
      <c r="J402" s="14">
        <v>0.08</v>
      </c>
      <c r="K402" s="23" t="s">
        <v>0</v>
      </c>
      <c r="L402" s="24" t="str">
        <f t="shared" si="39"/>
        <v>*</v>
      </c>
    </row>
    <row r="403" spans="1:12" ht="14.5" x14ac:dyDescent="0.35">
      <c r="A403" s="41">
        <v>320470</v>
      </c>
      <c r="B403" s="58" t="s">
        <v>387</v>
      </c>
      <c r="C403" s="57" t="s">
        <v>386</v>
      </c>
      <c r="D403" s="13" t="s">
        <v>0</v>
      </c>
      <c r="E403" s="14" t="str">
        <f t="shared" si="36"/>
        <v>*</v>
      </c>
      <c r="F403" s="14" t="s">
        <v>0</v>
      </c>
      <c r="G403" s="14" t="str">
        <f t="shared" si="41"/>
        <v>*</v>
      </c>
      <c r="H403" s="14" t="s">
        <v>0</v>
      </c>
      <c r="I403" s="14" t="str">
        <f t="shared" si="38"/>
        <v>*</v>
      </c>
      <c r="J403" s="14">
        <v>7.1428571428571425E-2</v>
      </c>
      <c r="K403" s="23" t="s">
        <v>0</v>
      </c>
      <c r="L403" s="24" t="str">
        <f t="shared" si="39"/>
        <v>*</v>
      </c>
    </row>
    <row r="404" spans="1:12" ht="14.5" x14ac:dyDescent="0.35">
      <c r="A404" s="41">
        <v>4316</v>
      </c>
      <c r="B404" s="58" t="s">
        <v>385</v>
      </c>
      <c r="C404" s="57" t="s">
        <v>384</v>
      </c>
      <c r="D404" s="13" t="s">
        <v>0</v>
      </c>
      <c r="E404" s="14" t="str">
        <f t="shared" si="36"/>
        <v>*</v>
      </c>
      <c r="F404" s="14" t="s">
        <v>0</v>
      </c>
      <c r="G404" s="14" t="str">
        <f t="shared" si="41"/>
        <v>*</v>
      </c>
      <c r="H404" s="14" t="s">
        <v>0</v>
      </c>
      <c r="I404" s="14" t="str">
        <f t="shared" si="38"/>
        <v>*</v>
      </c>
      <c r="J404" s="14" t="s">
        <v>0</v>
      </c>
      <c r="K404" s="23" t="s">
        <v>0</v>
      </c>
      <c r="L404" s="24" t="str">
        <f t="shared" si="39"/>
        <v>*</v>
      </c>
    </row>
    <row r="405" spans="1:12" ht="14.5" x14ac:dyDescent="0.35">
      <c r="A405" s="41">
        <v>80985</v>
      </c>
      <c r="B405" s="58" t="s">
        <v>383</v>
      </c>
      <c r="C405" s="57" t="s">
        <v>382</v>
      </c>
      <c r="D405" s="13" t="s">
        <v>0</v>
      </c>
      <c r="E405" s="14" t="str">
        <f t="shared" si="36"/>
        <v>*</v>
      </c>
      <c r="F405" s="14" t="s">
        <v>0</v>
      </c>
      <c r="G405" s="14" t="str">
        <f t="shared" si="41"/>
        <v>*</v>
      </c>
      <c r="H405" s="14" t="s">
        <v>0</v>
      </c>
      <c r="I405" s="14" t="str">
        <f t="shared" si="38"/>
        <v>*</v>
      </c>
      <c r="J405" s="14" t="s">
        <v>0</v>
      </c>
      <c r="K405" s="23" t="s">
        <v>0</v>
      </c>
      <c r="L405" s="24" t="str">
        <f t="shared" si="39"/>
        <v>*</v>
      </c>
    </row>
    <row r="406" spans="1:12" ht="14.5" x14ac:dyDescent="0.35">
      <c r="A406" s="41">
        <v>78882</v>
      </c>
      <c r="B406" s="58" t="s">
        <v>381</v>
      </c>
      <c r="C406" s="57" t="s">
        <v>380</v>
      </c>
      <c r="D406" s="13" t="s">
        <v>0</v>
      </c>
      <c r="E406" s="14" t="str">
        <f t="shared" si="36"/>
        <v>*</v>
      </c>
      <c r="F406" s="14" t="s">
        <v>0</v>
      </c>
      <c r="G406" s="14" t="str">
        <f t="shared" si="41"/>
        <v>*</v>
      </c>
      <c r="H406" s="14" t="s">
        <v>0</v>
      </c>
      <c r="I406" s="14" t="str">
        <f t="shared" si="38"/>
        <v>*</v>
      </c>
      <c r="J406" s="14">
        <v>9.5238095238095233E-2</v>
      </c>
      <c r="K406" s="23" t="s">
        <v>0</v>
      </c>
      <c r="L406" s="24" t="str">
        <f t="shared" si="39"/>
        <v>*</v>
      </c>
    </row>
    <row r="407" spans="1:12" ht="14.5" x14ac:dyDescent="0.35">
      <c r="A407" s="41">
        <v>10760</v>
      </c>
      <c r="B407" s="58" t="s">
        <v>379</v>
      </c>
      <c r="C407" s="57" t="s">
        <v>378</v>
      </c>
      <c r="D407" s="13" t="s">
        <v>0</v>
      </c>
      <c r="E407" s="14" t="str">
        <f t="shared" si="36"/>
        <v>*</v>
      </c>
      <c r="F407" s="14" t="s">
        <v>0</v>
      </c>
      <c r="G407" s="14" t="str">
        <f t="shared" si="41"/>
        <v>*</v>
      </c>
      <c r="H407" s="14" t="s">
        <v>0</v>
      </c>
      <c r="I407" s="14" t="str">
        <f t="shared" si="38"/>
        <v>*</v>
      </c>
      <c r="J407" s="14">
        <v>0.53636363636363638</v>
      </c>
      <c r="K407" s="23" t="s">
        <v>0</v>
      </c>
      <c r="L407" s="24" t="str">
        <f t="shared" si="39"/>
        <v>*</v>
      </c>
    </row>
    <row r="408" spans="1:12" ht="14.5" x14ac:dyDescent="0.35">
      <c r="A408" s="41">
        <v>92374</v>
      </c>
      <c r="B408" s="58" t="s">
        <v>377</v>
      </c>
      <c r="C408" s="57" t="s">
        <v>376</v>
      </c>
      <c r="D408" s="13" t="s">
        <v>0</v>
      </c>
      <c r="E408" s="14" t="str">
        <f t="shared" si="36"/>
        <v>*</v>
      </c>
      <c r="F408" s="14" t="s">
        <v>0</v>
      </c>
      <c r="G408" s="14" t="str">
        <f t="shared" si="41"/>
        <v>*</v>
      </c>
      <c r="H408" s="14" t="s">
        <v>0</v>
      </c>
      <c r="I408" s="14" t="str">
        <f t="shared" si="38"/>
        <v>*</v>
      </c>
      <c r="J408" s="14">
        <v>0.18</v>
      </c>
      <c r="K408" s="23" t="s">
        <v>0</v>
      </c>
      <c r="L408" s="24" t="str">
        <f t="shared" si="39"/>
        <v>*</v>
      </c>
    </row>
    <row r="409" spans="1:12" ht="14.5" x14ac:dyDescent="0.35">
      <c r="A409" s="41">
        <v>4457</v>
      </c>
      <c r="B409" s="58" t="s">
        <v>375</v>
      </c>
      <c r="C409" s="57" t="s">
        <v>374</v>
      </c>
      <c r="D409" s="13">
        <v>0.9107142857142857</v>
      </c>
      <c r="E409" s="14" t="str">
        <f t="shared" si="36"/>
        <v>Not Met</v>
      </c>
      <c r="F409" s="14" t="s">
        <v>1197</v>
      </c>
      <c r="G409" s="14" t="s">
        <v>4</v>
      </c>
      <c r="H409" s="14" t="s">
        <v>0</v>
      </c>
      <c r="I409" s="14" t="str">
        <f t="shared" si="38"/>
        <v>*</v>
      </c>
      <c r="J409" s="14">
        <v>0.11749999999999999</v>
      </c>
      <c r="K409" s="23">
        <v>11.75</v>
      </c>
      <c r="L409" s="24" t="str">
        <f t="shared" si="39"/>
        <v>Met</v>
      </c>
    </row>
    <row r="410" spans="1:12" ht="14.5" x14ac:dyDescent="0.35">
      <c r="A410" s="41">
        <v>90879</v>
      </c>
      <c r="B410" s="58" t="s">
        <v>373</v>
      </c>
      <c r="C410" s="57" t="s">
        <v>372</v>
      </c>
      <c r="D410" s="13" t="s">
        <v>0</v>
      </c>
      <c r="E410" s="14" t="str">
        <f t="shared" si="36"/>
        <v>*</v>
      </c>
      <c r="F410" s="14" t="s">
        <v>0</v>
      </c>
      <c r="G410" s="14" t="str">
        <f t="shared" ref="G410:G420" si="42">IF(F410="*","*",IF(F410&gt;=13.62%,"Met","Not Met"))</f>
        <v>*</v>
      </c>
      <c r="H410" s="14" t="s">
        <v>0</v>
      </c>
      <c r="I410" s="14" t="str">
        <f t="shared" si="38"/>
        <v>*</v>
      </c>
      <c r="J410" s="14" t="s">
        <v>0</v>
      </c>
      <c r="K410" s="23" t="s">
        <v>0</v>
      </c>
      <c r="L410" s="24" t="str">
        <f t="shared" si="39"/>
        <v>*</v>
      </c>
    </row>
    <row r="411" spans="1:12" ht="14.5" x14ac:dyDescent="0.35">
      <c r="A411" s="41">
        <v>79701</v>
      </c>
      <c r="B411" s="58" t="s">
        <v>371</v>
      </c>
      <c r="C411" s="57" t="s">
        <v>370</v>
      </c>
      <c r="D411" s="13" t="s">
        <v>0</v>
      </c>
      <c r="E411" s="14" t="str">
        <f t="shared" si="36"/>
        <v>*</v>
      </c>
      <c r="F411" s="14" t="s">
        <v>0</v>
      </c>
      <c r="G411" s="14" t="str">
        <f t="shared" si="42"/>
        <v>*</v>
      </c>
      <c r="H411" s="14" t="s">
        <v>0</v>
      </c>
      <c r="I411" s="14" t="str">
        <f t="shared" si="38"/>
        <v>*</v>
      </c>
      <c r="J411" s="14" t="s">
        <v>0</v>
      </c>
      <c r="K411" s="23" t="s">
        <v>0</v>
      </c>
      <c r="L411" s="24" t="str">
        <f t="shared" si="39"/>
        <v>*</v>
      </c>
    </row>
    <row r="412" spans="1:12" ht="14.5" x14ac:dyDescent="0.35">
      <c r="A412" s="41">
        <v>4204</v>
      </c>
      <c r="B412" s="58" t="s">
        <v>369</v>
      </c>
      <c r="C412" s="57" t="s">
        <v>368</v>
      </c>
      <c r="D412" s="13" t="s">
        <v>0</v>
      </c>
      <c r="E412" s="14" t="str">
        <f t="shared" si="36"/>
        <v>*</v>
      </c>
      <c r="F412" s="14" t="s">
        <v>0</v>
      </c>
      <c r="G412" s="14" t="str">
        <f t="shared" si="42"/>
        <v>*</v>
      </c>
      <c r="H412" s="14" t="s">
        <v>0</v>
      </c>
      <c r="I412" s="14" t="str">
        <f t="shared" si="38"/>
        <v>*</v>
      </c>
      <c r="J412" s="14" t="s">
        <v>0</v>
      </c>
      <c r="K412" s="23" t="s">
        <v>0</v>
      </c>
      <c r="L412" s="24" t="str">
        <f t="shared" si="39"/>
        <v>*</v>
      </c>
    </row>
    <row r="413" spans="1:12" ht="14.5" x14ac:dyDescent="0.35">
      <c r="A413" s="41">
        <v>79881</v>
      </c>
      <c r="B413" s="58" t="s">
        <v>367</v>
      </c>
      <c r="C413" s="57" t="s">
        <v>366</v>
      </c>
      <c r="D413" s="13" t="s">
        <v>0</v>
      </c>
      <c r="E413" s="14" t="str">
        <f t="shared" si="36"/>
        <v>*</v>
      </c>
      <c r="F413" s="14" t="s">
        <v>0</v>
      </c>
      <c r="G413" s="14" t="str">
        <f t="shared" si="42"/>
        <v>*</v>
      </c>
      <c r="H413" s="14" t="s">
        <v>0</v>
      </c>
      <c r="I413" s="14" t="str">
        <f t="shared" si="38"/>
        <v>*</v>
      </c>
      <c r="J413" s="14" t="s">
        <v>0</v>
      </c>
      <c r="K413" s="23" t="s">
        <v>0</v>
      </c>
      <c r="L413" s="24" t="str">
        <f t="shared" si="39"/>
        <v>*</v>
      </c>
    </row>
    <row r="414" spans="1:12" ht="14.5" x14ac:dyDescent="0.35">
      <c r="A414" s="41">
        <v>4323</v>
      </c>
      <c r="B414" s="58" t="s">
        <v>365</v>
      </c>
      <c r="C414" s="57" t="s">
        <v>364</v>
      </c>
      <c r="D414" s="13" t="s">
        <v>0</v>
      </c>
      <c r="E414" s="14" t="str">
        <f t="shared" si="36"/>
        <v>*</v>
      </c>
      <c r="F414" s="14" t="s">
        <v>0</v>
      </c>
      <c r="G414" s="14" t="str">
        <f t="shared" si="42"/>
        <v>*</v>
      </c>
      <c r="H414" s="14" t="s">
        <v>0</v>
      </c>
      <c r="I414" s="14" t="str">
        <f t="shared" si="38"/>
        <v>*</v>
      </c>
      <c r="J414" s="14" t="s">
        <v>0</v>
      </c>
      <c r="K414" s="23" t="s">
        <v>0</v>
      </c>
      <c r="L414" s="24" t="str">
        <f t="shared" si="39"/>
        <v>*</v>
      </c>
    </row>
    <row r="415" spans="1:12" ht="14.5" x14ac:dyDescent="0.35">
      <c r="A415" s="41">
        <v>79503</v>
      </c>
      <c r="B415" s="58" t="s">
        <v>363</v>
      </c>
      <c r="C415" s="57" t="s">
        <v>362</v>
      </c>
      <c r="D415" s="13" t="s">
        <v>0</v>
      </c>
      <c r="E415" s="14" t="str">
        <f t="shared" si="36"/>
        <v>*</v>
      </c>
      <c r="F415" s="14" t="s">
        <v>0</v>
      </c>
      <c r="G415" s="14" t="str">
        <f t="shared" si="42"/>
        <v>*</v>
      </c>
      <c r="H415" s="14" t="s">
        <v>0</v>
      </c>
      <c r="I415" s="14" t="str">
        <f t="shared" si="38"/>
        <v>*</v>
      </c>
      <c r="J415" s="14">
        <v>0.05</v>
      </c>
      <c r="K415" s="23" t="s">
        <v>0</v>
      </c>
      <c r="L415" s="24" t="str">
        <f t="shared" si="39"/>
        <v>*</v>
      </c>
    </row>
    <row r="416" spans="1:12" ht="14.5" x14ac:dyDescent="0.35">
      <c r="A416" s="41">
        <v>91238</v>
      </c>
      <c r="B416" s="58" t="s">
        <v>361</v>
      </c>
      <c r="C416" s="57" t="s">
        <v>360</v>
      </c>
      <c r="D416" s="13" t="s">
        <v>0</v>
      </c>
      <c r="E416" s="14" t="str">
        <f t="shared" si="36"/>
        <v>*</v>
      </c>
      <c r="F416" s="14" t="s">
        <v>0</v>
      </c>
      <c r="G416" s="14" t="str">
        <f t="shared" si="42"/>
        <v>*</v>
      </c>
      <c r="H416" s="14" t="s">
        <v>0</v>
      </c>
      <c r="I416" s="14" t="str">
        <f t="shared" si="38"/>
        <v>*</v>
      </c>
      <c r="J416" s="14">
        <v>0.12</v>
      </c>
      <c r="K416" s="23" t="s">
        <v>0</v>
      </c>
      <c r="L416" s="24" t="str">
        <f t="shared" si="39"/>
        <v>*</v>
      </c>
    </row>
    <row r="417" spans="1:12" ht="14.5" x14ac:dyDescent="0.35">
      <c r="A417" s="41">
        <v>4444</v>
      </c>
      <c r="B417" s="58" t="s">
        <v>359</v>
      </c>
      <c r="C417" s="57" t="s">
        <v>358</v>
      </c>
      <c r="D417" s="13" t="s">
        <v>0</v>
      </c>
      <c r="E417" s="14" t="str">
        <f t="shared" si="36"/>
        <v>*</v>
      </c>
      <c r="F417" s="14" t="s">
        <v>0</v>
      </c>
      <c r="G417" s="14" t="str">
        <f t="shared" si="42"/>
        <v>*</v>
      </c>
      <c r="H417" s="14" t="s">
        <v>0</v>
      </c>
      <c r="I417" s="14" t="str">
        <f t="shared" si="38"/>
        <v>*</v>
      </c>
      <c r="J417" s="14">
        <v>0.34482758620689657</v>
      </c>
      <c r="K417" s="23" t="s">
        <v>0</v>
      </c>
      <c r="L417" s="24" t="str">
        <f t="shared" si="39"/>
        <v>*</v>
      </c>
    </row>
    <row r="418" spans="1:12" ht="14.5" x14ac:dyDescent="0.35">
      <c r="A418" s="41">
        <v>4262</v>
      </c>
      <c r="B418" s="58" t="s">
        <v>357</v>
      </c>
      <c r="C418" s="57" t="s">
        <v>356</v>
      </c>
      <c r="D418" s="13">
        <v>0.56521739130434778</v>
      </c>
      <c r="E418" s="14" t="str">
        <f t="shared" si="36"/>
        <v>Not Met</v>
      </c>
      <c r="F418" s="14" t="s">
        <v>0</v>
      </c>
      <c r="G418" s="14" t="str">
        <f t="shared" si="42"/>
        <v>*</v>
      </c>
      <c r="H418" s="14" t="s">
        <v>0</v>
      </c>
      <c r="I418" s="14" t="str">
        <f t="shared" si="38"/>
        <v>*</v>
      </c>
      <c r="J418" s="14">
        <v>0.10982658959537572</v>
      </c>
      <c r="K418" s="23" t="s">
        <v>0</v>
      </c>
      <c r="L418" s="24" t="str">
        <f t="shared" si="39"/>
        <v>*</v>
      </c>
    </row>
    <row r="419" spans="1:12" ht="14.5" x14ac:dyDescent="0.35">
      <c r="A419" s="41">
        <v>6235</v>
      </c>
      <c r="B419" s="58" t="s">
        <v>355</v>
      </c>
      <c r="C419" s="57" t="s">
        <v>354</v>
      </c>
      <c r="D419" s="13" t="s">
        <v>0</v>
      </c>
      <c r="E419" s="14" t="str">
        <f t="shared" si="36"/>
        <v>*</v>
      </c>
      <c r="F419" s="14" t="s">
        <v>0</v>
      </c>
      <c r="G419" s="14" t="str">
        <f t="shared" si="42"/>
        <v>*</v>
      </c>
      <c r="H419" s="14" t="s">
        <v>0</v>
      </c>
      <c r="I419" s="14" t="str">
        <f t="shared" si="38"/>
        <v>*</v>
      </c>
      <c r="J419" s="14">
        <v>0.16494845360824742</v>
      </c>
      <c r="K419" s="23" t="s">
        <v>0</v>
      </c>
      <c r="L419" s="24" t="str">
        <f t="shared" si="39"/>
        <v>*</v>
      </c>
    </row>
    <row r="420" spans="1:12" ht="14.5" x14ac:dyDescent="0.35">
      <c r="A420" s="41">
        <v>79068</v>
      </c>
      <c r="B420" s="58" t="s">
        <v>353</v>
      </c>
      <c r="C420" s="57" t="s">
        <v>352</v>
      </c>
      <c r="D420" s="13" t="s">
        <v>0</v>
      </c>
      <c r="E420" s="14" t="str">
        <f t="shared" si="36"/>
        <v>*</v>
      </c>
      <c r="F420" s="14" t="s">
        <v>0</v>
      </c>
      <c r="G420" s="14" t="str">
        <f t="shared" si="42"/>
        <v>*</v>
      </c>
      <c r="H420" s="14" t="s">
        <v>0</v>
      </c>
      <c r="I420" s="14" t="str">
        <f t="shared" si="38"/>
        <v>*</v>
      </c>
      <c r="J420" s="14" t="s">
        <v>0</v>
      </c>
      <c r="K420" s="23" t="s">
        <v>0</v>
      </c>
      <c r="L420" s="24" t="str">
        <f t="shared" si="39"/>
        <v>*</v>
      </c>
    </row>
    <row r="421" spans="1:12" ht="14.5" x14ac:dyDescent="0.35">
      <c r="A421" s="41">
        <v>4196</v>
      </c>
      <c r="B421" s="58" t="s">
        <v>351</v>
      </c>
      <c r="C421" s="57" t="s">
        <v>350</v>
      </c>
      <c r="D421" s="13">
        <v>0.97222222222222221</v>
      </c>
      <c r="E421" s="14" t="str">
        <f t="shared" si="36"/>
        <v>Met</v>
      </c>
      <c r="F421" s="14" t="s">
        <v>1197</v>
      </c>
      <c r="G421" s="14" t="s">
        <v>4</v>
      </c>
      <c r="H421" s="14" t="s">
        <v>0</v>
      </c>
      <c r="I421" s="14" t="str">
        <f t="shared" si="38"/>
        <v>*</v>
      </c>
      <c r="J421" s="14">
        <v>0.1111111111111111</v>
      </c>
      <c r="K421" s="23">
        <v>11.111111111111111</v>
      </c>
      <c r="L421" s="24" t="str">
        <f t="shared" si="39"/>
        <v>Met</v>
      </c>
    </row>
    <row r="422" spans="1:12" ht="14.5" x14ac:dyDescent="0.35">
      <c r="A422" s="41">
        <v>79086</v>
      </c>
      <c r="B422" s="58" t="s">
        <v>349</v>
      </c>
      <c r="C422" s="57" t="s">
        <v>348</v>
      </c>
      <c r="D422" s="13" t="s">
        <v>0</v>
      </c>
      <c r="E422" s="14" t="str">
        <f t="shared" si="36"/>
        <v>*</v>
      </c>
      <c r="F422" s="14" t="s">
        <v>0</v>
      </c>
      <c r="G422" s="14" t="str">
        <f t="shared" ref="G422:G447" si="43">IF(F422="*","*",IF(F422&gt;=13.62%,"Met","Not Met"))</f>
        <v>*</v>
      </c>
      <c r="H422" s="14" t="s">
        <v>0</v>
      </c>
      <c r="I422" s="14" t="str">
        <f t="shared" si="38"/>
        <v>*</v>
      </c>
      <c r="J422" s="14" t="s">
        <v>1197</v>
      </c>
      <c r="K422" s="23" t="s">
        <v>0</v>
      </c>
      <c r="L422" s="24" t="str">
        <f t="shared" si="39"/>
        <v>*</v>
      </c>
    </row>
    <row r="423" spans="1:12" ht="14.5" x14ac:dyDescent="0.35">
      <c r="A423" s="41">
        <v>123733</v>
      </c>
      <c r="B423" s="58" t="s">
        <v>347</v>
      </c>
      <c r="C423" s="57" t="s">
        <v>346</v>
      </c>
      <c r="D423" s="13" t="s">
        <v>0</v>
      </c>
      <c r="E423" s="14" t="str">
        <f t="shared" si="36"/>
        <v>*</v>
      </c>
      <c r="F423" s="14" t="s">
        <v>0</v>
      </c>
      <c r="G423" s="14" t="str">
        <f t="shared" si="43"/>
        <v>*</v>
      </c>
      <c r="H423" s="14" t="s">
        <v>0</v>
      </c>
      <c r="I423" s="14" t="str">
        <f t="shared" si="38"/>
        <v>*</v>
      </c>
      <c r="J423" s="14" t="s">
        <v>1197</v>
      </c>
      <c r="K423" s="23" t="s">
        <v>0</v>
      </c>
      <c r="L423" s="24" t="str">
        <f t="shared" si="39"/>
        <v>*</v>
      </c>
    </row>
    <row r="424" spans="1:12" ht="14.5" x14ac:dyDescent="0.35">
      <c r="A424" s="41">
        <v>10967</v>
      </c>
      <c r="B424" s="58" t="s">
        <v>345</v>
      </c>
      <c r="C424" s="57" t="s">
        <v>344</v>
      </c>
      <c r="D424" s="13" t="s">
        <v>0</v>
      </c>
      <c r="E424" s="14" t="str">
        <f t="shared" si="36"/>
        <v>*</v>
      </c>
      <c r="F424" s="14" t="s">
        <v>0</v>
      </c>
      <c r="G424" s="14" t="str">
        <f t="shared" si="43"/>
        <v>*</v>
      </c>
      <c r="H424" s="14" t="s">
        <v>0</v>
      </c>
      <c r="I424" s="14" t="str">
        <f t="shared" si="38"/>
        <v>*</v>
      </c>
      <c r="J424" s="14">
        <v>0.25</v>
      </c>
      <c r="K424" s="23" t="s">
        <v>0</v>
      </c>
      <c r="L424" s="24" t="str">
        <f t="shared" si="39"/>
        <v>*</v>
      </c>
    </row>
    <row r="425" spans="1:12" ht="14.5" x14ac:dyDescent="0.35">
      <c r="A425" s="41">
        <v>4275</v>
      </c>
      <c r="B425" s="58" t="s">
        <v>343</v>
      </c>
      <c r="C425" s="57" t="s">
        <v>342</v>
      </c>
      <c r="D425" s="13" t="s">
        <v>0</v>
      </c>
      <c r="E425" s="14" t="str">
        <f t="shared" si="36"/>
        <v>*</v>
      </c>
      <c r="F425" s="14" t="s">
        <v>0</v>
      </c>
      <c r="G425" s="14" t="str">
        <f t="shared" si="43"/>
        <v>*</v>
      </c>
      <c r="H425" s="14" t="s">
        <v>0</v>
      </c>
      <c r="I425" s="14" t="str">
        <f t="shared" si="38"/>
        <v>*</v>
      </c>
      <c r="J425" s="14">
        <v>0.31707317073170732</v>
      </c>
      <c r="K425" s="23" t="s">
        <v>0</v>
      </c>
      <c r="L425" s="24" t="str">
        <f t="shared" si="39"/>
        <v>*</v>
      </c>
    </row>
    <row r="426" spans="1:12" ht="14.5" x14ac:dyDescent="0.35">
      <c r="A426" s="41">
        <v>4255</v>
      </c>
      <c r="B426" s="58" t="s">
        <v>341</v>
      </c>
      <c r="C426" s="57" t="s">
        <v>340</v>
      </c>
      <c r="D426" s="13" t="s">
        <v>0</v>
      </c>
      <c r="E426" s="14" t="str">
        <f t="shared" si="36"/>
        <v>*</v>
      </c>
      <c r="F426" s="14" t="s">
        <v>0</v>
      </c>
      <c r="G426" s="14" t="str">
        <f t="shared" si="43"/>
        <v>*</v>
      </c>
      <c r="H426" s="14" t="s">
        <v>0</v>
      </c>
      <c r="I426" s="14" t="str">
        <f t="shared" si="38"/>
        <v>*</v>
      </c>
      <c r="J426" s="14" t="s">
        <v>1197</v>
      </c>
      <c r="K426" s="23" t="s">
        <v>0</v>
      </c>
      <c r="L426" s="24" t="str">
        <f t="shared" si="39"/>
        <v>*</v>
      </c>
    </row>
    <row r="427" spans="1:12" ht="14.5" x14ac:dyDescent="0.35">
      <c r="A427" s="41">
        <v>4180</v>
      </c>
      <c r="B427" s="58" t="s">
        <v>339</v>
      </c>
      <c r="C427" s="57" t="s">
        <v>338</v>
      </c>
      <c r="D427" s="13" t="s">
        <v>1198</v>
      </c>
      <c r="E427" s="14" t="str">
        <f t="shared" si="36"/>
        <v>Met</v>
      </c>
      <c r="F427" s="14">
        <v>0.5</v>
      </c>
      <c r="G427" s="14" t="str">
        <f t="shared" si="43"/>
        <v>Met</v>
      </c>
      <c r="H427" s="14" t="s">
        <v>0</v>
      </c>
      <c r="I427" s="14" t="str">
        <f t="shared" si="38"/>
        <v>*</v>
      </c>
      <c r="J427" s="14">
        <v>0.48863636363636365</v>
      </c>
      <c r="K427" s="23">
        <v>1</v>
      </c>
      <c r="L427" s="24" t="str">
        <f t="shared" si="39"/>
        <v>Met</v>
      </c>
    </row>
    <row r="428" spans="1:12" ht="14.5" x14ac:dyDescent="0.35">
      <c r="A428" s="41">
        <v>79578</v>
      </c>
      <c r="B428" s="58" t="s">
        <v>337</v>
      </c>
      <c r="C428" s="57" t="s">
        <v>336</v>
      </c>
      <c r="D428" s="13" t="s">
        <v>0</v>
      </c>
      <c r="E428" s="14" t="str">
        <f t="shared" si="36"/>
        <v>*</v>
      </c>
      <c r="F428" s="14" t="s">
        <v>0</v>
      </c>
      <c r="G428" s="14" t="str">
        <f t="shared" si="43"/>
        <v>*</v>
      </c>
      <c r="H428" s="14" t="s">
        <v>0</v>
      </c>
      <c r="I428" s="14" t="str">
        <f t="shared" si="38"/>
        <v>*</v>
      </c>
      <c r="J428" s="14">
        <v>7.1428571428571425E-2</v>
      </c>
      <c r="K428" s="23" t="s">
        <v>0</v>
      </c>
      <c r="L428" s="24" t="str">
        <f t="shared" si="39"/>
        <v>*</v>
      </c>
    </row>
    <row r="429" spans="1:12" ht="14.5" x14ac:dyDescent="0.35">
      <c r="A429" s="41">
        <v>4241</v>
      </c>
      <c r="B429" s="58" t="s">
        <v>335</v>
      </c>
      <c r="C429" s="57" t="s">
        <v>334</v>
      </c>
      <c r="D429" s="13">
        <v>0.94300518134715028</v>
      </c>
      <c r="E429" s="14" t="str">
        <f t="shared" si="36"/>
        <v>Not Met</v>
      </c>
      <c r="F429" s="14">
        <v>0.20845070422535211</v>
      </c>
      <c r="G429" s="14" t="str">
        <f t="shared" si="43"/>
        <v>Met</v>
      </c>
      <c r="H429" s="14" t="s">
        <v>0</v>
      </c>
      <c r="I429" s="14" t="str">
        <f t="shared" si="38"/>
        <v>*</v>
      </c>
      <c r="J429" s="14">
        <v>0.45539906103286387</v>
      </c>
      <c r="K429" s="23">
        <v>24.694835680751176</v>
      </c>
      <c r="L429" s="24" t="str">
        <f t="shared" si="39"/>
        <v>Not Met</v>
      </c>
    </row>
    <row r="430" spans="1:12" ht="14.5" x14ac:dyDescent="0.35">
      <c r="A430" s="41">
        <v>5180</v>
      </c>
      <c r="B430" s="58" t="s">
        <v>333</v>
      </c>
      <c r="C430" s="57" t="s">
        <v>332</v>
      </c>
      <c r="D430" s="13">
        <v>0.94444444444444442</v>
      </c>
      <c r="E430" s="14" t="str">
        <f t="shared" si="36"/>
        <v>Not Met</v>
      </c>
      <c r="F430" s="14">
        <v>0.24242424242424243</v>
      </c>
      <c r="G430" s="14" t="str">
        <f t="shared" si="43"/>
        <v>Met</v>
      </c>
      <c r="H430" s="14" t="s">
        <v>0</v>
      </c>
      <c r="I430" s="14" t="str">
        <f t="shared" si="38"/>
        <v>*</v>
      </c>
      <c r="J430" s="14">
        <v>0.54950495049504955</v>
      </c>
      <c r="K430" s="23">
        <v>30.708070807080713</v>
      </c>
      <c r="L430" s="24" t="str">
        <f t="shared" si="39"/>
        <v>Not Met</v>
      </c>
    </row>
    <row r="431" spans="1:12" ht="14.5" x14ac:dyDescent="0.35">
      <c r="A431" s="41">
        <v>79205</v>
      </c>
      <c r="B431" s="58" t="s">
        <v>331</v>
      </c>
      <c r="C431" s="57" t="s">
        <v>330</v>
      </c>
      <c r="D431" s="13" t="s">
        <v>0</v>
      </c>
      <c r="E431" s="14" t="str">
        <f t="shared" si="36"/>
        <v>*</v>
      </c>
      <c r="F431" s="14" t="s">
        <v>0</v>
      </c>
      <c r="G431" s="14" t="str">
        <f t="shared" si="43"/>
        <v>*</v>
      </c>
      <c r="H431" s="14" t="s">
        <v>0</v>
      </c>
      <c r="I431" s="14" t="str">
        <f t="shared" si="38"/>
        <v>*</v>
      </c>
      <c r="J431" s="14">
        <v>0.22727272727272727</v>
      </c>
      <c r="K431" s="23" t="s">
        <v>0</v>
      </c>
      <c r="L431" s="24" t="str">
        <f t="shared" si="39"/>
        <v>*</v>
      </c>
    </row>
    <row r="432" spans="1:12" ht="14.5" x14ac:dyDescent="0.35">
      <c r="A432" s="41">
        <v>10970</v>
      </c>
      <c r="B432" s="58" t="s">
        <v>329</v>
      </c>
      <c r="C432" s="57" t="s">
        <v>328</v>
      </c>
      <c r="D432" s="13" t="s">
        <v>0</v>
      </c>
      <c r="E432" s="14" t="str">
        <f t="shared" ref="E432:E495" si="44">IF(D432="*","*",IF(D432&gt;=95%,"Met","Not Met"))</f>
        <v>*</v>
      </c>
      <c r="F432" s="14" t="s">
        <v>0</v>
      </c>
      <c r="G432" s="14" t="str">
        <f t="shared" si="43"/>
        <v>*</v>
      </c>
      <c r="H432" s="14" t="s">
        <v>0</v>
      </c>
      <c r="I432" s="14" t="str">
        <f t="shared" si="38"/>
        <v>*</v>
      </c>
      <c r="J432" s="14" t="s">
        <v>0</v>
      </c>
      <c r="K432" s="23" t="s">
        <v>0</v>
      </c>
      <c r="L432" s="24" t="str">
        <f t="shared" si="39"/>
        <v>*</v>
      </c>
    </row>
    <row r="433" spans="1:12" ht="14.5" x14ac:dyDescent="0.35">
      <c r="A433" s="41">
        <v>4510</v>
      </c>
      <c r="B433" s="58" t="s">
        <v>327</v>
      </c>
      <c r="C433" s="57" t="s">
        <v>326</v>
      </c>
      <c r="D433" s="13">
        <v>0.95348837209302328</v>
      </c>
      <c r="E433" s="14" t="str">
        <f t="shared" si="44"/>
        <v>Met</v>
      </c>
      <c r="F433" s="14">
        <v>5.5555555555555552E-2</v>
      </c>
      <c r="G433" s="14" t="str">
        <f t="shared" si="43"/>
        <v>Not Met</v>
      </c>
      <c r="H433" s="14" t="s">
        <v>0</v>
      </c>
      <c r="I433" s="14" t="str">
        <f t="shared" si="38"/>
        <v>*</v>
      </c>
      <c r="J433" s="14">
        <v>0.14912280701754385</v>
      </c>
      <c r="K433" s="23">
        <v>9.3567251461988299</v>
      </c>
      <c r="L433" s="24" t="str">
        <f t="shared" si="39"/>
        <v>Met</v>
      </c>
    </row>
    <row r="434" spans="1:12" ht="14.5" x14ac:dyDescent="0.35">
      <c r="A434" s="41">
        <v>79953</v>
      </c>
      <c r="B434" s="58" t="s">
        <v>325</v>
      </c>
      <c r="C434" s="57" t="s">
        <v>324</v>
      </c>
      <c r="D434" s="13" t="s">
        <v>0</v>
      </c>
      <c r="E434" s="14" t="str">
        <f t="shared" si="44"/>
        <v>*</v>
      </c>
      <c r="F434" s="14" t="s">
        <v>0</v>
      </c>
      <c r="G434" s="14" t="str">
        <f t="shared" si="43"/>
        <v>*</v>
      </c>
      <c r="H434" s="14" t="s">
        <v>0</v>
      </c>
      <c r="I434" s="14" t="str">
        <f t="shared" si="38"/>
        <v>*</v>
      </c>
      <c r="J434" s="14" t="s">
        <v>0</v>
      </c>
      <c r="K434" s="23" t="s">
        <v>0</v>
      </c>
      <c r="L434" s="24" t="str">
        <f t="shared" si="39"/>
        <v>*</v>
      </c>
    </row>
    <row r="435" spans="1:12" ht="14.5" x14ac:dyDescent="0.35">
      <c r="A435" s="41">
        <v>4460</v>
      </c>
      <c r="B435" s="58" t="s">
        <v>323</v>
      </c>
      <c r="C435" s="57" t="s">
        <v>322</v>
      </c>
      <c r="D435" s="13" t="s">
        <v>0</v>
      </c>
      <c r="E435" s="14" t="str">
        <f t="shared" si="44"/>
        <v>*</v>
      </c>
      <c r="F435" s="14" t="s">
        <v>0</v>
      </c>
      <c r="G435" s="14" t="str">
        <f t="shared" si="43"/>
        <v>*</v>
      </c>
      <c r="H435" s="14" t="s">
        <v>0</v>
      </c>
      <c r="I435" s="14" t="str">
        <f t="shared" si="38"/>
        <v>*</v>
      </c>
      <c r="J435" s="14" t="s">
        <v>0</v>
      </c>
      <c r="K435" s="23" t="s">
        <v>0</v>
      </c>
      <c r="L435" s="24" t="str">
        <f t="shared" si="39"/>
        <v>*</v>
      </c>
    </row>
    <row r="436" spans="1:12" ht="14.5" x14ac:dyDescent="0.35">
      <c r="A436" s="41">
        <v>4462</v>
      </c>
      <c r="B436" s="58" t="s">
        <v>321</v>
      </c>
      <c r="C436" s="57" t="s">
        <v>320</v>
      </c>
      <c r="D436" s="13" t="s">
        <v>0</v>
      </c>
      <c r="E436" s="14" t="str">
        <f t="shared" si="44"/>
        <v>*</v>
      </c>
      <c r="F436" s="14" t="s">
        <v>0</v>
      </c>
      <c r="G436" s="14" t="str">
        <f t="shared" si="43"/>
        <v>*</v>
      </c>
      <c r="H436" s="14" t="s">
        <v>0</v>
      </c>
      <c r="I436" s="14" t="str">
        <f t="shared" si="38"/>
        <v>*</v>
      </c>
      <c r="J436" s="14" t="s">
        <v>0</v>
      </c>
      <c r="K436" s="23" t="s">
        <v>0</v>
      </c>
      <c r="L436" s="24" t="str">
        <f t="shared" si="39"/>
        <v>*</v>
      </c>
    </row>
    <row r="437" spans="1:12" ht="14.5" x14ac:dyDescent="0.35">
      <c r="A437" s="41">
        <v>79024</v>
      </c>
      <c r="B437" s="58" t="s">
        <v>319</v>
      </c>
      <c r="C437" s="57" t="s">
        <v>318</v>
      </c>
      <c r="D437" s="13" t="s">
        <v>0</v>
      </c>
      <c r="E437" s="14" t="str">
        <f t="shared" si="44"/>
        <v>*</v>
      </c>
      <c r="F437" s="14" t="s">
        <v>0</v>
      </c>
      <c r="G437" s="14" t="str">
        <f t="shared" si="43"/>
        <v>*</v>
      </c>
      <c r="H437" s="14" t="s">
        <v>0</v>
      </c>
      <c r="I437" s="14" t="str">
        <f t="shared" si="38"/>
        <v>*</v>
      </c>
      <c r="J437" s="14">
        <v>4.1095890410958902E-2</v>
      </c>
      <c r="K437" s="23" t="s">
        <v>0</v>
      </c>
      <c r="L437" s="24" t="str">
        <f t="shared" si="39"/>
        <v>*</v>
      </c>
    </row>
    <row r="438" spans="1:12" ht="14.5" x14ac:dyDescent="0.35">
      <c r="A438" s="41">
        <v>92983</v>
      </c>
      <c r="B438" s="58" t="s">
        <v>317</v>
      </c>
      <c r="C438" s="57" t="s">
        <v>316</v>
      </c>
      <c r="D438" s="13" t="s">
        <v>0</v>
      </c>
      <c r="E438" s="14" t="str">
        <f t="shared" si="44"/>
        <v>*</v>
      </c>
      <c r="F438" s="14" t="s">
        <v>0</v>
      </c>
      <c r="G438" s="14" t="str">
        <f t="shared" si="43"/>
        <v>*</v>
      </c>
      <c r="H438" s="14" t="s">
        <v>0</v>
      </c>
      <c r="I438" s="14" t="str">
        <f t="shared" si="38"/>
        <v>*</v>
      </c>
      <c r="J438" s="14" t="s">
        <v>0</v>
      </c>
      <c r="K438" s="23" t="s">
        <v>0</v>
      </c>
      <c r="L438" s="24" t="str">
        <f t="shared" si="39"/>
        <v>*</v>
      </c>
    </row>
    <row r="439" spans="1:12" ht="14.5" x14ac:dyDescent="0.35">
      <c r="A439" s="41">
        <v>4209</v>
      </c>
      <c r="B439" s="58" t="s">
        <v>315</v>
      </c>
      <c r="C439" s="57" t="s">
        <v>314</v>
      </c>
      <c r="D439" s="13">
        <v>0.95652173913043481</v>
      </c>
      <c r="E439" s="14" t="str">
        <f t="shared" si="44"/>
        <v>Met</v>
      </c>
      <c r="F439" s="14">
        <v>4.7619047619047616E-2</v>
      </c>
      <c r="G439" s="14" t="str">
        <f t="shared" si="43"/>
        <v>Not Met</v>
      </c>
      <c r="H439" s="14" t="s">
        <v>0</v>
      </c>
      <c r="I439" s="14" t="str">
        <f t="shared" si="38"/>
        <v>*</v>
      </c>
      <c r="J439" s="14">
        <v>0.16964285714285715</v>
      </c>
      <c r="K439" s="23">
        <v>12.202380952380953</v>
      </c>
      <c r="L439" s="24" t="str">
        <f t="shared" si="39"/>
        <v>Met</v>
      </c>
    </row>
    <row r="440" spans="1:12" ht="14.5" x14ac:dyDescent="0.35">
      <c r="A440" s="41">
        <v>4369</v>
      </c>
      <c r="B440" s="58" t="s">
        <v>313</v>
      </c>
      <c r="C440" s="57" t="s">
        <v>312</v>
      </c>
      <c r="D440" s="13" t="s">
        <v>0</v>
      </c>
      <c r="E440" s="14" t="str">
        <f t="shared" si="44"/>
        <v>*</v>
      </c>
      <c r="F440" s="14" t="s">
        <v>0</v>
      </c>
      <c r="G440" s="14" t="str">
        <f t="shared" si="43"/>
        <v>*</v>
      </c>
      <c r="H440" s="14" t="s">
        <v>0</v>
      </c>
      <c r="I440" s="14" t="str">
        <f t="shared" si="38"/>
        <v>*</v>
      </c>
      <c r="J440" s="14" t="s">
        <v>1197</v>
      </c>
      <c r="K440" s="23" t="s">
        <v>0</v>
      </c>
      <c r="L440" s="24" t="str">
        <f t="shared" si="39"/>
        <v>*</v>
      </c>
    </row>
    <row r="441" spans="1:12" ht="14.5" x14ac:dyDescent="0.35">
      <c r="A441" s="41">
        <v>79866</v>
      </c>
      <c r="B441" s="58" t="s">
        <v>311</v>
      </c>
      <c r="C441" s="57" t="s">
        <v>310</v>
      </c>
      <c r="D441" s="13" t="s">
        <v>0</v>
      </c>
      <c r="E441" s="14" t="str">
        <f t="shared" si="44"/>
        <v>*</v>
      </c>
      <c r="F441" s="14" t="s">
        <v>0</v>
      </c>
      <c r="G441" s="14" t="str">
        <f t="shared" si="43"/>
        <v>*</v>
      </c>
      <c r="H441" s="14" t="s">
        <v>0</v>
      </c>
      <c r="I441" s="14" t="str">
        <f t="shared" si="38"/>
        <v>*</v>
      </c>
      <c r="J441" s="14">
        <v>9.0909090909090912E-2</v>
      </c>
      <c r="K441" s="23" t="s">
        <v>0</v>
      </c>
      <c r="L441" s="24" t="str">
        <f t="shared" si="39"/>
        <v>*</v>
      </c>
    </row>
    <row r="442" spans="1:12" ht="14.5" x14ac:dyDescent="0.35">
      <c r="A442" s="41">
        <v>4186</v>
      </c>
      <c r="B442" s="58" t="s">
        <v>309</v>
      </c>
      <c r="C442" s="57" t="s">
        <v>308</v>
      </c>
      <c r="D442" s="13" t="s">
        <v>0</v>
      </c>
      <c r="E442" s="14" t="str">
        <f t="shared" si="44"/>
        <v>*</v>
      </c>
      <c r="F442" s="14" t="s">
        <v>0</v>
      </c>
      <c r="G442" s="14" t="str">
        <f t="shared" si="43"/>
        <v>*</v>
      </c>
      <c r="H442" s="14" t="s">
        <v>0</v>
      </c>
      <c r="I442" s="14" t="str">
        <f t="shared" si="38"/>
        <v>*</v>
      </c>
      <c r="J442" s="14" t="s">
        <v>0</v>
      </c>
      <c r="K442" s="23" t="s">
        <v>0</v>
      </c>
      <c r="L442" s="24" t="str">
        <f t="shared" si="39"/>
        <v>*</v>
      </c>
    </row>
    <row r="443" spans="1:12" ht="14.5" x14ac:dyDescent="0.35">
      <c r="A443" s="41">
        <v>4283</v>
      </c>
      <c r="B443" s="58" t="s">
        <v>307</v>
      </c>
      <c r="C443" s="57" t="s">
        <v>306</v>
      </c>
      <c r="D443" s="13">
        <v>0.75</v>
      </c>
      <c r="E443" s="14" t="str">
        <f t="shared" si="44"/>
        <v>Not Met</v>
      </c>
      <c r="F443" s="14">
        <v>0.05</v>
      </c>
      <c r="G443" s="14" t="str">
        <f t="shared" si="43"/>
        <v>Not Met</v>
      </c>
      <c r="H443" s="14" t="s">
        <v>0</v>
      </c>
      <c r="I443" s="14" t="str">
        <f t="shared" si="38"/>
        <v>*</v>
      </c>
      <c r="J443" s="14">
        <v>0.11280487804878049</v>
      </c>
      <c r="K443" s="23">
        <v>6.2804878048780486</v>
      </c>
      <c r="L443" s="24" t="str">
        <f t="shared" si="39"/>
        <v>Met</v>
      </c>
    </row>
    <row r="444" spans="1:12" ht="14.5" x14ac:dyDescent="0.35">
      <c r="A444" s="41">
        <v>92972</v>
      </c>
      <c r="B444" s="58" t="s">
        <v>305</v>
      </c>
      <c r="C444" s="57" t="s">
        <v>304</v>
      </c>
      <c r="D444" s="13" t="s">
        <v>0</v>
      </c>
      <c r="E444" s="14" t="str">
        <f t="shared" si="44"/>
        <v>*</v>
      </c>
      <c r="F444" s="14" t="s">
        <v>0</v>
      </c>
      <c r="G444" s="14" t="str">
        <f t="shared" si="43"/>
        <v>*</v>
      </c>
      <c r="H444" s="14" t="s">
        <v>0</v>
      </c>
      <c r="I444" s="14" t="str">
        <f t="shared" si="38"/>
        <v>*</v>
      </c>
      <c r="J444" s="14">
        <v>0.16666666666666666</v>
      </c>
      <c r="K444" s="23" t="s">
        <v>0</v>
      </c>
      <c r="L444" s="24" t="str">
        <f t="shared" si="39"/>
        <v>*</v>
      </c>
    </row>
    <row r="445" spans="1:12" ht="14.5" x14ac:dyDescent="0.35">
      <c r="A445" s="41">
        <v>4237</v>
      </c>
      <c r="B445" s="58" t="s">
        <v>303</v>
      </c>
      <c r="C445" s="57" t="s">
        <v>302</v>
      </c>
      <c r="D445" s="13">
        <v>0.91428571428571426</v>
      </c>
      <c r="E445" s="14" t="str">
        <f t="shared" si="44"/>
        <v>Not Met</v>
      </c>
      <c r="F445" s="14">
        <v>0.19780219780219779</v>
      </c>
      <c r="G445" s="14" t="str">
        <f t="shared" si="43"/>
        <v>Met</v>
      </c>
      <c r="H445" s="14">
        <v>0.4</v>
      </c>
      <c r="I445" s="14" t="str">
        <f t="shared" si="38"/>
        <v>Not Met</v>
      </c>
      <c r="J445" s="14">
        <v>0.40564769161810849</v>
      </c>
      <c r="K445" s="23">
        <v>20.78454938159107</v>
      </c>
      <c r="L445" s="24" t="str">
        <f t="shared" si="39"/>
        <v>Met</v>
      </c>
    </row>
    <row r="446" spans="1:12" ht="14.5" x14ac:dyDescent="0.35">
      <c r="A446" s="41">
        <v>4338</v>
      </c>
      <c r="B446" s="58" t="s">
        <v>301</v>
      </c>
      <c r="C446" s="57" t="s">
        <v>300</v>
      </c>
      <c r="D446" s="13" t="s">
        <v>0</v>
      </c>
      <c r="E446" s="14" t="str">
        <f t="shared" si="44"/>
        <v>*</v>
      </c>
      <c r="F446" s="14" t="s">
        <v>0</v>
      </c>
      <c r="G446" s="14" t="str">
        <f t="shared" si="43"/>
        <v>*</v>
      </c>
      <c r="H446" s="14" t="s">
        <v>0</v>
      </c>
      <c r="I446" s="14" t="str">
        <f t="shared" si="38"/>
        <v>*</v>
      </c>
      <c r="J446" s="14" t="s">
        <v>1197</v>
      </c>
      <c r="K446" s="23" t="s">
        <v>0</v>
      </c>
      <c r="L446" s="24" t="str">
        <f t="shared" si="39"/>
        <v>*</v>
      </c>
    </row>
    <row r="447" spans="1:12" ht="14.5" x14ac:dyDescent="0.35">
      <c r="A447" s="41">
        <v>4340</v>
      </c>
      <c r="B447" s="58" t="s">
        <v>299</v>
      </c>
      <c r="C447" s="57" t="s">
        <v>298</v>
      </c>
      <c r="D447" s="13" t="s">
        <v>0</v>
      </c>
      <c r="E447" s="14" t="str">
        <f t="shared" si="44"/>
        <v>*</v>
      </c>
      <c r="F447" s="14" t="s">
        <v>0</v>
      </c>
      <c r="G447" s="14" t="str">
        <f t="shared" si="43"/>
        <v>*</v>
      </c>
      <c r="H447" s="14" t="s">
        <v>0</v>
      </c>
      <c r="I447" s="14" t="str">
        <f t="shared" si="38"/>
        <v>*</v>
      </c>
      <c r="J447" s="14" t="s">
        <v>0</v>
      </c>
      <c r="K447" s="23" t="s">
        <v>0</v>
      </c>
      <c r="L447" s="24" t="str">
        <f t="shared" si="39"/>
        <v>*</v>
      </c>
    </row>
    <row r="448" spans="1:12" ht="14.5" x14ac:dyDescent="0.35">
      <c r="A448" s="41">
        <v>4256</v>
      </c>
      <c r="B448" s="58" t="s">
        <v>297</v>
      </c>
      <c r="C448" s="57" t="s">
        <v>296</v>
      </c>
      <c r="D448" s="13">
        <v>0.92941176470588238</v>
      </c>
      <c r="E448" s="14" t="str">
        <f t="shared" si="44"/>
        <v>Not Met</v>
      </c>
      <c r="F448" s="14" t="s">
        <v>1197</v>
      </c>
      <c r="G448" s="14" t="s">
        <v>4</v>
      </c>
      <c r="H448" s="14" t="s">
        <v>0</v>
      </c>
      <c r="I448" s="14" t="str">
        <f t="shared" si="38"/>
        <v>*</v>
      </c>
      <c r="J448" s="14">
        <v>0.11720226843100189</v>
      </c>
      <c r="K448" s="23">
        <v>10.350363829401559</v>
      </c>
      <c r="L448" s="24" t="str">
        <f t="shared" si="39"/>
        <v>Met</v>
      </c>
    </row>
    <row r="449" spans="1:12" ht="14.5" x14ac:dyDescent="0.35">
      <c r="A449" s="41">
        <v>903484</v>
      </c>
      <c r="B449" s="58" t="s">
        <v>295</v>
      </c>
      <c r="C449" s="57" t="s">
        <v>294</v>
      </c>
      <c r="D449" s="13" t="s">
        <v>0</v>
      </c>
      <c r="E449" s="14" t="str">
        <f t="shared" si="44"/>
        <v>*</v>
      </c>
      <c r="F449" s="14" t="s">
        <v>0</v>
      </c>
      <c r="G449" s="14" t="str">
        <f t="shared" ref="G449:G480" si="45">IF(F449="*","*",IF(F449&gt;=13.62%,"Met","Not Met"))</f>
        <v>*</v>
      </c>
      <c r="H449" s="14" t="s">
        <v>0</v>
      </c>
      <c r="I449" s="14" t="str">
        <f t="shared" si="38"/>
        <v>*</v>
      </c>
      <c r="J449" s="14" t="s">
        <v>0</v>
      </c>
      <c r="K449" s="23" t="s">
        <v>0</v>
      </c>
      <c r="L449" s="24" t="str">
        <f t="shared" si="39"/>
        <v>*</v>
      </c>
    </row>
    <row r="450" spans="1:12" ht="14.5" x14ac:dyDescent="0.35">
      <c r="A450" s="41">
        <v>6379</v>
      </c>
      <c r="B450" s="58" t="s">
        <v>293</v>
      </c>
      <c r="C450" s="57" t="s">
        <v>292</v>
      </c>
      <c r="D450" s="13" t="s">
        <v>0</v>
      </c>
      <c r="E450" s="14" t="str">
        <f t="shared" si="44"/>
        <v>*</v>
      </c>
      <c r="F450" s="14" t="s">
        <v>0</v>
      </c>
      <c r="G450" s="14" t="str">
        <f t="shared" si="45"/>
        <v>*</v>
      </c>
      <c r="H450" s="14" t="s">
        <v>0</v>
      </c>
      <c r="I450" s="14" t="str">
        <f t="shared" si="38"/>
        <v>*</v>
      </c>
      <c r="J450" s="14" t="s">
        <v>0</v>
      </c>
      <c r="K450" s="23" t="s">
        <v>0</v>
      </c>
      <c r="L450" s="24" t="str">
        <f t="shared" si="39"/>
        <v>*</v>
      </c>
    </row>
    <row r="451" spans="1:12" ht="14.5" x14ac:dyDescent="0.35">
      <c r="A451" s="41">
        <v>4286</v>
      </c>
      <c r="B451" s="58" t="s">
        <v>291</v>
      </c>
      <c r="C451" s="57" t="s">
        <v>290</v>
      </c>
      <c r="D451" s="13" t="s">
        <v>0</v>
      </c>
      <c r="E451" s="14" t="str">
        <f t="shared" si="44"/>
        <v>*</v>
      </c>
      <c r="F451" s="14" t="s">
        <v>0</v>
      </c>
      <c r="G451" s="14" t="str">
        <f t="shared" si="45"/>
        <v>*</v>
      </c>
      <c r="H451" s="14" t="s">
        <v>0</v>
      </c>
      <c r="I451" s="14" t="str">
        <f t="shared" ref="I451:I514" si="46">IF(H451="*","*",IF(H451&gt;=48.2%,"Met","Not Met"))</f>
        <v>*</v>
      </c>
      <c r="J451" s="14" t="s">
        <v>0</v>
      </c>
      <c r="K451" s="23" t="s">
        <v>0</v>
      </c>
      <c r="L451" s="24" t="str">
        <f t="shared" ref="L451:L514" si="47">IF(K451="*","*",IF(K451&lt;=21.5,"Met","Not Met"))</f>
        <v>*</v>
      </c>
    </row>
    <row r="452" spans="1:12" ht="14.5" x14ac:dyDescent="0.35">
      <c r="A452" s="41">
        <v>4452</v>
      </c>
      <c r="B452" s="58" t="s">
        <v>289</v>
      </c>
      <c r="C452" s="57" t="s">
        <v>288</v>
      </c>
      <c r="D452" s="13" t="s">
        <v>0</v>
      </c>
      <c r="E452" s="14" t="str">
        <f t="shared" si="44"/>
        <v>*</v>
      </c>
      <c r="F452" s="14" t="s">
        <v>0</v>
      </c>
      <c r="G452" s="14" t="str">
        <f t="shared" si="45"/>
        <v>*</v>
      </c>
      <c r="H452" s="14" t="s">
        <v>0</v>
      </c>
      <c r="I452" s="14" t="str">
        <f t="shared" si="46"/>
        <v>*</v>
      </c>
      <c r="J452" s="14" t="s">
        <v>1197</v>
      </c>
      <c r="K452" s="23" t="s">
        <v>0</v>
      </c>
      <c r="L452" s="24" t="str">
        <f t="shared" si="47"/>
        <v>*</v>
      </c>
    </row>
    <row r="453" spans="1:12" ht="14.5" x14ac:dyDescent="0.35">
      <c r="A453" s="41">
        <v>4401</v>
      </c>
      <c r="B453" s="58" t="s">
        <v>287</v>
      </c>
      <c r="C453" s="57" t="s">
        <v>286</v>
      </c>
      <c r="D453" s="13" t="s">
        <v>0</v>
      </c>
      <c r="E453" s="14" t="str">
        <f t="shared" si="44"/>
        <v>*</v>
      </c>
      <c r="F453" s="14" t="s">
        <v>0</v>
      </c>
      <c r="G453" s="14" t="str">
        <f t="shared" si="45"/>
        <v>*</v>
      </c>
      <c r="H453" s="14" t="s">
        <v>0</v>
      </c>
      <c r="I453" s="14" t="str">
        <f t="shared" si="46"/>
        <v>*</v>
      </c>
      <c r="J453" s="14" t="s">
        <v>0</v>
      </c>
      <c r="K453" s="23" t="s">
        <v>0</v>
      </c>
      <c r="L453" s="24" t="str">
        <f t="shared" si="47"/>
        <v>*</v>
      </c>
    </row>
    <row r="454" spans="1:12" ht="14.5" x14ac:dyDescent="0.35">
      <c r="A454" s="41">
        <v>90536</v>
      </c>
      <c r="B454" s="58" t="s">
        <v>285</v>
      </c>
      <c r="C454" s="57" t="s">
        <v>284</v>
      </c>
      <c r="D454" s="13" t="s">
        <v>0</v>
      </c>
      <c r="E454" s="14" t="str">
        <f t="shared" si="44"/>
        <v>*</v>
      </c>
      <c r="F454" s="14" t="s">
        <v>0</v>
      </c>
      <c r="G454" s="14" t="str">
        <f t="shared" si="45"/>
        <v>*</v>
      </c>
      <c r="H454" s="14" t="s">
        <v>0</v>
      </c>
      <c r="I454" s="14" t="str">
        <f t="shared" si="46"/>
        <v>*</v>
      </c>
      <c r="J454" s="14" t="s">
        <v>0</v>
      </c>
      <c r="K454" s="23" t="s">
        <v>0</v>
      </c>
      <c r="L454" s="24" t="str">
        <f t="shared" si="47"/>
        <v>*</v>
      </c>
    </row>
    <row r="455" spans="1:12" ht="14.5" x14ac:dyDescent="0.35">
      <c r="A455" s="41">
        <v>89864</v>
      </c>
      <c r="B455" s="58" t="s">
        <v>283</v>
      </c>
      <c r="C455" s="57" t="s">
        <v>282</v>
      </c>
      <c r="D455" s="13" t="s">
        <v>0</v>
      </c>
      <c r="E455" s="14" t="str">
        <f t="shared" si="44"/>
        <v>*</v>
      </c>
      <c r="F455" s="14" t="s">
        <v>0</v>
      </c>
      <c r="G455" s="14" t="str">
        <f t="shared" si="45"/>
        <v>*</v>
      </c>
      <c r="H455" s="14" t="s">
        <v>0</v>
      </c>
      <c r="I455" s="14" t="str">
        <f t="shared" si="46"/>
        <v>*</v>
      </c>
      <c r="J455" s="14" t="s">
        <v>0</v>
      </c>
      <c r="K455" s="23" t="s">
        <v>0</v>
      </c>
      <c r="L455" s="24" t="str">
        <f t="shared" si="47"/>
        <v>*</v>
      </c>
    </row>
    <row r="456" spans="1:12" ht="14.5" x14ac:dyDescent="0.35">
      <c r="A456" s="41">
        <v>79959</v>
      </c>
      <c r="B456" s="58" t="s">
        <v>281</v>
      </c>
      <c r="C456" s="57" t="s">
        <v>280</v>
      </c>
      <c r="D456" s="13" t="s">
        <v>0</v>
      </c>
      <c r="E456" s="14" t="str">
        <f t="shared" si="44"/>
        <v>*</v>
      </c>
      <c r="F456" s="14" t="s">
        <v>0</v>
      </c>
      <c r="G456" s="14" t="str">
        <f t="shared" si="45"/>
        <v>*</v>
      </c>
      <c r="H456" s="14" t="s">
        <v>0</v>
      </c>
      <c r="I456" s="14" t="str">
        <f t="shared" si="46"/>
        <v>*</v>
      </c>
      <c r="J456" s="14" t="s">
        <v>0</v>
      </c>
      <c r="K456" s="23" t="s">
        <v>0</v>
      </c>
      <c r="L456" s="24" t="str">
        <f t="shared" si="47"/>
        <v>*</v>
      </c>
    </row>
    <row r="457" spans="1:12" ht="14.5" x14ac:dyDescent="0.35">
      <c r="A457" s="41">
        <v>90997</v>
      </c>
      <c r="B457" s="58" t="s">
        <v>279</v>
      </c>
      <c r="C457" s="57" t="s">
        <v>278</v>
      </c>
      <c r="D457" s="13" t="s">
        <v>0</v>
      </c>
      <c r="E457" s="14" t="str">
        <f t="shared" si="44"/>
        <v>*</v>
      </c>
      <c r="F457" s="14" t="s">
        <v>0</v>
      </c>
      <c r="G457" s="14" t="str">
        <f t="shared" si="45"/>
        <v>*</v>
      </c>
      <c r="H457" s="14" t="s">
        <v>0</v>
      </c>
      <c r="I457" s="14" t="str">
        <f t="shared" si="46"/>
        <v>*</v>
      </c>
      <c r="J457" s="14" t="s">
        <v>0</v>
      </c>
      <c r="K457" s="23" t="s">
        <v>0</v>
      </c>
      <c r="L457" s="24" t="str">
        <f t="shared" si="47"/>
        <v>*</v>
      </c>
    </row>
    <row r="458" spans="1:12" ht="14.5" x14ac:dyDescent="0.35">
      <c r="A458" s="41">
        <v>4220</v>
      </c>
      <c r="B458" s="58" t="s">
        <v>277</v>
      </c>
      <c r="C458" s="57" t="s">
        <v>276</v>
      </c>
      <c r="D458" s="13" t="s">
        <v>0</v>
      </c>
      <c r="E458" s="14" t="str">
        <f t="shared" si="44"/>
        <v>*</v>
      </c>
      <c r="F458" s="14" t="s">
        <v>0</v>
      </c>
      <c r="G458" s="14" t="str">
        <f t="shared" si="45"/>
        <v>*</v>
      </c>
      <c r="H458" s="14" t="s">
        <v>0</v>
      </c>
      <c r="I458" s="14" t="str">
        <f t="shared" si="46"/>
        <v>*</v>
      </c>
      <c r="J458" s="14">
        <v>0.3968253968253968</v>
      </c>
      <c r="K458" s="23" t="s">
        <v>0</v>
      </c>
      <c r="L458" s="24" t="str">
        <f t="shared" si="47"/>
        <v>*</v>
      </c>
    </row>
    <row r="459" spans="1:12" ht="14.5" x14ac:dyDescent="0.35">
      <c r="A459" s="41">
        <v>4201</v>
      </c>
      <c r="B459" s="58" t="s">
        <v>275</v>
      </c>
      <c r="C459" s="57" t="s">
        <v>274</v>
      </c>
      <c r="D459" s="13" t="s">
        <v>0</v>
      </c>
      <c r="E459" s="14" t="str">
        <f t="shared" si="44"/>
        <v>*</v>
      </c>
      <c r="F459" s="14" t="s">
        <v>0</v>
      </c>
      <c r="G459" s="14" t="str">
        <f t="shared" si="45"/>
        <v>*</v>
      </c>
      <c r="H459" s="14" t="s">
        <v>0</v>
      </c>
      <c r="I459" s="14" t="str">
        <f t="shared" si="46"/>
        <v>*</v>
      </c>
      <c r="J459" s="14">
        <v>0.125</v>
      </c>
      <c r="K459" s="23" t="s">
        <v>0</v>
      </c>
      <c r="L459" s="24" t="str">
        <f t="shared" si="47"/>
        <v>*</v>
      </c>
    </row>
    <row r="460" spans="1:12" ht="14.5" x14ac:dyDescent="0.35">
      <c r="A460" s="41">
        <v>4214</v>
      </c>
      <c r="B460" s="58" t="s">
        <v>273</v>
      </c>
      <c r="C460" s="57" t="s">
        <v>272</v>
      </c>
      <c r="D460" s="13" t="s">
        <v>0</v>
      </c>
      <c r="E460" s="14" t="str">
        <f t="shared" si="44"/>
        <v>*</v>
      </c>
      <c r="F460" s="14" t="s">
        <v>0</v>
      </c>
      <c r="G460" s="14" t="str">
        <f t="shared" si="45"/>
        <v>*</v>
      </c>
      <c r="H460" s="14" t="s">
        <v>0</v>
      </c>
      <c r="I460" s="14" t="str">
        <f t="shared" si="46"/>
        <v>*</v>
      </c>
      <c r="J460" s="14" t="s">
        <v>0</v>
      </c>
      <c r="K460" s="23" t="s">
        <v>0</v>
      </c>
      <c r="L460" s="24" t="str">
        <f t="shared" si="47"/>
        <v>*</v>
      </c>
    </row>
    <row r="461" spans="1:12" ht="14.5" x14ac:dyDescent="0.35">
      <c r="A461" s="41">
        <v>81001</v>
      </c>
      <c r="B461" s="58" t="s">
        <v>271</v>
      </c>
      <c r="C461" s="57" t="s">
        <v>270</v>
      </c>
      <c r="D461" s="13" t="s">
        <v>0</v>
      </c>
      <c r="E461" s="14" t="str">
        <f t="shared" si="44"/>
        <v>*</v>
      </c>
      <c r="F461" s="14" t="s">
        <v>0</v>
      </c>
      <c r="G461" s="14" t="str">
        <f t="shared" si="45"/>
        <v>*</v>
      </c>
      <c r="H461" s="14" t="s">
        <v>0</v>
      </c>
      <c r="I461" s="14" t="str">
        <f t="shared" si="46"/>
        <v>*</v>
      </c>
      <c r="J461" s="14" t="s">
        <v>0</v>
      </c>
      <c r="K461" s="23" t="s">
        <v>0</v>
      </c>
      <c r="L461" s="24" t="str">
        <f t="shared" si="47"/>
        <v>*</v>
      </c>
    </row>
    <row r="462" spans="1:12" ht="14.5" x14ac:dyDescent="0.35">
      <c r="A462" s="41">
        <v>4390</v>
      </c>
      <c r="B462" s="58" t="s">
        <v>269</v>
      </c>
      <c r="C462" s="57" t="s">
        <v>268</v>
      </c>
      <c r="D462" s="13" t="s">
        <v>0</v>
      </c>
      <c r="E462" s="14" t="str">
        <f t="shared" si="44"/>
        <v>*</v>
      </c>
      <c r="F462" s="14" t="s">
        <v>0</v>
      </c>
      <c r="G462" s="14" t="str">
        <f t="shared" si="45"/>
        <v>*</v>
      </c>
      <c r="H462" s="14" t="s">
        <v>0</v>
      </c>
      <c r="I462" s="14" t="str">
        <f t="shared" si="46"/>
        <v>*</v>
      </c>
      <c r="J462" s="14" t="s">
        <v>0</v>
      </c>
      <c r="K462" s="23" t="s">
        <v>0</v>
      </c>
      <c r="L462" s="24" t="str">
        <f t="shared" si="47"/>
        <v>*</v>
      </c>
    </row>
    <row r="463" spans="1:12" ht="14.5" x14ac:dyDescent="0.35">
      <c r="A463" s="41">
        <v>90140</v>
      </c>
      <c r="B463" s="58" t="s">
        <v>267</v>
      </c>
      <c r="C463" s="57" t="s">
        <v>266</v>
      </c>
      <c r="D463" s="13" t="s">
        <v>0</v>
      </c>
      <c r="E463" s="14" t="str">
        <f t="shared" si="44"/>
        <v>*</v>
      </c>
      <c r="F463" s="14" t="s">
        <v>0</v>
      </c>
      <c r="G463" s="14" t="str">
        <f t="shared" si="45"/>
        <v>*</v>
      </c>
      <c r="H463" s="14" t="s">
        <v>0</v>
      </c>
      <c r="I463" s="14" t="str">
        <f t="shared" si="46"/>
        <v>*</v>
      </c>
      <c r="J463" s="14">
        <v>9.7222222222222224E-2</v>
      </c>
      <c r="K463" s="23" t="s">
        <v>0</v>
      </c>
      <c r="L463" s="24" t="str">
        <f t="shared" si="47"/>
        <v>*</v>
      </c>
    </row>
    <row r="464" spans="1:12" ht="14.5" x14ac:dyDescent="0.35">
      <c r="A464" s="41">
        <v>79455</v>
      </c>
      <c r="B464" s="58" t="s">
        <v>265</v>
      </c>
      <c r="C464" s="57" t="s">
        <v>264</v>
      </c>
      <c r="D464" s="13" t="s">
        <v>0</v>
      </c>
      <c r="E464" s="14" t="str">
        <f t="shared" si="44"/>
        <v>*</v>
      </c>
      <c r="F464" s="14" t="s">
        <v>0</v>
      </c>
      <c r="G464" s="14" t="str">
        <f t="shared" si="45"/>
        <v>*</v>
      </c>
      <c r="H464" s="14" t="s">
        <v>0</v>
      </c>
      <c r="I464" s="14" t="str">
        <f t="shared" si="46"/>
        <v>*</v>
      </c>
      <c r="J464" s="14">
        <v>0.22727272727272727</v>
      </c>
      <c r="K464" s="23" t="s">
        <v>0</v>
      </c>
      <c r="L464" s="24" t="str">
        <f t="shared" si="47"/>
        <v>*</v>
      </c>
    </row>
    <row r="465" spans="1:12" ht="14.5" x14ac:dyDescent="0.35">
      <c r="A465" s="41">
        <v>4188</v>
      </c>
      <c r="B465" s="58" t="s">
        <v>263</v>
      </c>
      <c r="C465" s="57" t="s">
        <v>262</v>
      </c>
      <c r="D465" s="13" t="s">
        <v>0</v>
      </c>
      <c r="E465" s="14" t="str">
        <f t="shared" si="44"/>
        <v>*</v>
      </c>
      <c r="F465" s="14" t="s">
        <v>0</v>
      </c>
      <c r="G465" s="14" t="str">
        <f t="shared" si="45"/>
        <v>*</v>
      </c>
      <c r="H465" s="14" t="s">
        <v>0</v>
      </c>
      <c r="I465" s="14" t="str">
        <f t="shared" si="46"/>
        <v>*</v>
      </c>
      <c r="J465" s="14">
        <v>0.54545454545454541</v>
      </c>
      <c r="K465" s="23" t="s">
        <v>0</v>
      </c>
      <c r="L465" s="24" t="str">
        <f t="shared" si="47"/>
        <v>*</v>
      </c>
    </row>
    <row r="466" spans="1:12" ht="14.5" x14ac:dyDescent="0.35">
      <c r="A466" s="41">
        <v>87405</v>
      </c>
      <c r="B466" s="58" t="s">
        <v>260</v>
      </c>
      <c r="C466" s="57" t="s">
        <v>259</v>
      </c>
      <c r="D466" s="13">
        <v>0.78947368421052633</v>
      </c>
      <c r="E466" s="14" t="str">
        <f t="shared" si="44"/>
        <v>Not Met</v>
      </c>
      <c r="F466" s="14">
        <v>7.2463768115942032E-2</v>
      </c>
      <c r="G466" s="14" t="str">
        <f t="shared" si="45"/>
        <v>Not Met</v>
      </c>
      <c r="H466" s="14" t="s">
        <v>0</v>
      </c>
      <c r="I466" s="14" t="str">
        <f t="shared" si="46"/>
        <v>*</v>
      </c>
      <c r="J466" s="14">
        <v>0.2020618556701031</v>
      </c>
      <c r="K466" s="23">
        <v>12.959808755416107</v>
      </c>
      <c r="L466" s="24" t="str">
        <f t="shared" si="47"/>
        <v>Met</v>
      </c>
    </row>
    <row r="467" spans="1:12" ht="14.5" x14ac:dyDescent="0.35">
      <c r="A467" s="41">
        <v>4431</v>
      </c>
      <c r="B467" s="58" t="s">
        <v>261</v>
      </c>
      <c r="C467" s="57" t="s">
        <v>259</v>
      </c>
      <c r="D467" s="13" t="s">
        <v>0</v>
      </c>
      <c r="E467" s="14" t="str">
        <f t="shared" si="44"/>
        <v>*</v>
      </c>
      <c r="F467" s="14" t="s">
        <v>0</v>
      </c>
      <c r="G467" s="14" t="str">
        <f t="shared" si="45"/>
        <v>*</v>
      </c>
      <c r="H467" s="14" t="s">
        <v>0</v>
      </c>
      <c r="I467" s="14" t="str">
        <f t="shared" si="46"/>
        <v>*</v>
      </c>
      <c r="J467" s="14" t="s">
        <v>0</v>
      </c>
      <c r="K467" s="23" t="s">
        <v>0</v>
      </c>
      <c r="L467" s="24" t="str">
        <f t="shared" si="47"/>
        <v>*</v>
      </c>
    </row>
    <row r="468" spans="1:12" ht="14.5" x14ac:dyDescent="0.35">
      <c r="A468" s="41">
        <v>79569</v>
      </c>
      <c r="B468" s="58" t="s">
        <v>258</v>
      </c>
      <c r="C468" s="57" t="s">
        <v>257</v>
      </c>
      <c r="D468" s="13" t="s">
        <v>0</v>
      </c>
      <c r="E468" s="14" t="str">
        <f t="shared" si="44"/>
        <v>*</v>
      </c>
      <c r="F468" s="14" t="s">
        <v>0</v>
      </c>
      <c r="G468" s="14" t="str">
        <f t="shared" si="45"/>
        <v>*</v>
      </c>
      <c r="H468" s="14" t="s">
        <v>0</v>
      </c>
      <c r="I468" s="14" t="str">
        <f t="shared" si="46"/>
        <v>*</v>
      </c>
      <c r="J468" s="14" t="s">
        <v>0</v>
      </c>
      <c r="K468" s="23" t="s">
        <v>0</v>
      </c>
      <c r="L468" s="24" t="str">
        <f t="shared" si="47"/>
        <v>*</v>
      </c>
    </row>
    <row r="469" spans="1:12" ht="14.5" x14ac:dyDescent="0.35">
      <c r="A469" s="41">
        <v>4466</v>
      </c>
      <c r="B469" s="58" t="s">
        <v>256</v>
      </c>
      <c r="C469" s="57" t="s">
        <v>255</v>
      </c>
      <c r="D469" s="13">
        <v>0.97826086956521741</v>
      </c>
      <c r="E469" s="14" t="str">
        <f t="shared" si="44"/>
        <v>Met</v>
      </c>
      <c r="F469" s="14">
        <v>0.17777777777777778</v>
      </c>
      <c r="G469" s="14" t="str">
        <f t="shared" si="45"/>
        <v>Met</v>
      </c>
      <c r="H469" s="14" t="s">
        <v>0</v>
      </c>
      <c r="I469" s="14" t="str">
        <f t="shared" si="46"/>
        <v>*</v>
      </c>
      <c r="J469" s="14">
        <v>0.40248962655601661</v>
      </c>
      <c r="K469" s="23">
        <v>22.471184877823884</v>
      </c>
      <c r="L469" s="24" t="str">
        <f t="shared" si="47"/>
        <v>Not Met</v>
      </c>
    </row>
    <row r="470" spans="1:12" ht="14.5" x14ac:dyDescent="0.35">
      <c r="A470" s="41">
        <v>88317</v>
      </c>
      <c r="B470" s="58" t="s">
        <v>254</v>
      </c>
      <c r="C470" s="57" t="s">
        <v>253</v>
      </c>
      <c r="D470" s="13" t="s">
        <v>0</v>
      </c>
      <c r="E470" s="14" t="str">
        <f t="shared" si="44"/>
        <v>*</v>
      </c>
      <c r="F470" s="14" t="s">
        <v>0</v>
      </c>
      <c r="G470" s="14" t="str">
        <f t="shared" si="45"/>
        <v>*</v>
      </c>
      <c r="H470" s="14" t="s">
        <v>0</v>
      </c>
      <c r="I470" s="14" t="str">
        <f t="shared" si="46"/>
        <v>*</v>
      </c>
      <c r="J470" s="14">
        <v>0.1891891891891892</v>
      </c>
      <c r="K470" s="23" t="s">
        <v>0</v>
      </c>
      <c r="L470" s="24" t="str">
        <f t="shared" si="47"/>
        <v>*</v>
      </c>
    </row>
    <row r="471" spans="1:12" ht="14.5" x14ac:dyDescent="0.35">
      <c r="A471" s="41">
        <v>4425</v>
      </c>
      <c r="B471" s="58" t="s">
        <v>252</v>
      </c>
      <c r="C471" s="57" t="s">
        <v>251</v>
      </c>
      <c r="D471" s="13" t="s">
        <v>0</v>
      </c>
      <c r="E471" s="14" t="str">
        <f t="shared" si="44"/>
        <v>*</v>
      </c>
      <c r="F471" s="14" t="s">
        <v>0</v>
      </c>
      <c r="G471" s="14" t="str">
        <f t="shared" si="45"/>
        <v>*</v>
      </c>
      <c r="H471" s="14" t="s">
        <v>0</v>
      </c>
      <c r="I471" s="14" t="str">
        <f t="shared" si="46"/>
        <v>*</v>
      </c>
      <c r="J471" s="14">
        <v>0.1891891891891892</v>
      </c>
      <c r="K471" s="23" t="s">
        <v>0</v>
      </c>
      <c r="L471" s="24" t="str">
        <f t="shared" si="47"/>
        <v>*</v>
      </c>
    </row>
    <row r="472" spans="1:12" ht="14.5" x14ac:dyDescent="0.35">
      <c r="A472" s="41">
        <v>4511</v>
      </c>
      <c r="B472" s="58" t="s">
        <v>250</v>
      </c>
      <c r="C472" s="57" t="s">
        <v>249</v>
      </c>
      <c r="D472" s="13" t="s">
        <v>0</v>
      </c>
      <c r="E472" s="14" t="str">
        <f t="shared" si="44"/>
        <v>*</v>
      </c>
      <c r="F472" s="14" t="s">
        <v>0</v>
      </c>
      <c r="G472" s="14" t="str">
        <f t="shared" si="45"/>
        <v>*</v>
      </c>
      <c r="H472" s="14" t="s">
        <v>0</v>
      </c>
      <c r="I472" s="14" t="str">
        <f t="shared" si="46"/>
        <v>*</v>
      </c>
      <c r="J472" s="14" t="s">
        <v>0</v>
      </c>
      <c r="K472" s="23" t="s">
        <v>0</v>
      </c>
      <c r="L472" s="24" t="str">
        <f t="shared" si="47"/>
        <v>*</v>
      </c>
    </row>
    <row r="473" spans="1:12" ht="14.5" x14ac:dyDescent="0.35">
      <c r="A473" s="41">
        <v>4245</v>
      </c>
      <c r="B473" s="58" t="s">
        <v>248</v>
      </c>
      <c r="C473" s="57" t="s">
        <v>247</v>
      </c>
      <c r="D473" s="13">
        <v>0.92233009708737868</v>
      </c>
      <c r="E473" s="14" t="str">
        <f t="shared" si="44"/>
        <v>Not Met</v>
      </c>
      <c r="F473" s="14">
        <v>0.27173913043478259</v>
      </c>
      <c r="G473" s="14" t="str">
        <f t="shared" si="45"/>
        <v>Met</v>
      </c>
      <c r="H473" s="14" t="s">
        <v>0</v>
      </c>
      <c r="I473" s="14" t="str">
        <f t="shared" si="46"/>
        <v>*</v>
      </c>
      <c r="J473" s="14">
        <v>0.64938271604938269</v>
      </c>
      <c r="K473" s="23">
        <v>37.764358561460007</v>
      </c>
      <c r="L473" s="24" t="str">
        <f t="shared" si="47"/>
        <v>Not Met</v>
      </c>
    </row>
    <row r="474" spans="1:12" ht="14.5" x14ac:dyDescent="0.35">
      <c r="A474" s="41">
        <v>4438</v>
      </c>
      <c r="B474" s="58" t="s">
        <v>246</v>
      </c>
      <c r="C474" s="57" t="s">
        <v>245</v>
      </c>
      <c r="D474" s="13" t="s">
        <v>0</v>
      </c>
      <c r="E474" s="14" t="str">
        <f t="shared" si="44"/>
        <v>*</v>
      </c>
      <c r="F474" s="14" t="s">
        <v>0</v>
      </c>
      <c r="G474" s="14" t="str">
        <f t="shared" si="45"/>
        <v>*</v>
      </c>
      <c r="H474" s="14" t="s">
        <v>0</v>
      </c>
      <c r="I474" s="14" t="str">
        <f t="shared" si="46"/>
        <v>*</v>
      </c>
      <c r="J474" s="14">
        <v>0.33333333333333331</v>
      </c>
      <c r="K474" s="23" t="s">
        <v>0</v>
      </c>
      <c r="L474" s="24" t="str">
        <f t="shared" si="47"/>
        <v>*</v>
      </c>
    </row>
    <row r="475" spans="1:12" ht="14.5" x14ac:dyDescent="0.35">
      <c r="A475" s="41">
        <v>4159</v>
      </c>
      <c r="B475" s="58" t="s">
        <v>243</v>
      </c>
      <c r="C475" s="57" t="s">
        <v>242</v>
      </c>
      <c r="D475" s="13" t="s">
        <v>0</v>
      </c>
      <c r="E475" s="14" t="str">
        <f t="shared" si="44"/>
        <v>*</v>
      </c>
      <c r="F475" s="14" t="s">
        <v>0</v>
      </c>
      <c r="G475" s="14" t="str">
        <f t="shared" si="45"/>
        <v>*</v>
      </c>
      <c r="H475" s="14" t="s">
        <v>0</v>
      </c>
      <c r="I475" s="14" t="str">
        <f t="shared" si="46"/>
        <v>*</v>
      </c>
      <c r="J475" s="14" t="s">
        <v>0</v>
      </c>
      <c r="K475" s="23" t="s">
        <v>0</v>
      </c>
      <c r="L475" s="24" t="str">
        <f t="shared" si="47"/>
        <v>*</v>
      </c>
    </row>
    <row r="476" spans="1:12" ht="14.5" x14ac:dyDescent="0.35">
      <c r="A476" s="41">
        <v>4447</v>
      </c>
      <c r="B476" s="58" t="s">
        <v>241</v>
      </c>
      <c r="C476" s="57" t="s">
        <v>240</v>
      </c>
      <c r="D476" s="13">
        <v>0.93333333333333335</v>
      </c>
      <c r="E476" s="14" t="str">
        <f t="shared" si="44"/>
        <v>Not Met</v>
      </c>
      <c r="F476" s="14">
        <v>7.6923076923076927E-2</v>
      </c>
      <c r="G476" s="14" t="str">
        <f t="shared" si="45"/>
        <v>Not Met</v>
      </c>
      <c r="H476" s="14" t="s">
        <v>0</v>
      </c>
      <c r="I476" s="14" t="str">
        <f t="shared" si="46"/>
        <v>*</v>
      </c>
      <c r="J476" s="14">
        <v>0.16326530612244897</v>
      </c>
      <c r="K476" s="23">
        <v>8.6342229199372031</v>
      </c>
      <c r="L476" s="24" t="str">
        <f t="shared" si="47"/>
        <v>Met</v>
      </c>
    </row>
    <row r="477" spans="1:12" ht="14.5" x14ac:dyDescent="0.35">
      <c r="A477" s="41">
        <v>91317</v>
      </c>
      <c r="B477" s="58" t="s">
        <v>239</v>
      </c>
      <c r="C477" s="57" t="s">
        <v>238</v>
      </c>
      <c r="D477" s="13" t="s">
        <v>0</v>
      </c>
      <c r="E477" s="14" t="str">
        <f t="shared" si="44"/>
        <v>*</v>
      </c>
      <c r="F477" s="14" t="s">
        <v>0</v>
      </c>
      <c r="G477" s="14" t="str">
        <f t="shared" si="45"/>
        <v>*</v>
      </c>
      <c r="H477" s="14" t="s">
        <v>0</v>
      </c>
      <c r="I477" s="14" t="str">
        <f t="shared" si="46"/>
        <v>*</v>
      </c>
      <c r="J477" s="14">
        <v>0.39655172413793105</v>
      </c>
      <c r="K477" s="23" t="s">
        <v>0</v>
      </c>
      <c r="L477" s="24" t="str">
        <f t="shared" si="47"/>
        <v>*</v>
      </c>
    </row>
    <row r="478" spans="1:12" ht="14.5" x14ac:dyDescent="0.35">
      <c r="A478" s="41">
        <v>4306</v>
      </c>
      <c r="B478" s="58" t="s">
        <v>237</v>
      </c>
      <c r="C478" s="57" t="s">
        <v>236</v>
      </c>
      <c r="D478" s="13" t="s">
        <v>0</v>
      </c>
      <c r="E478" s="14" t="str">
        <f t="shared" si="44"/>
        <v>*</v>
      </c>
      <c r="F478" s="14" t="s">
        <v>0</v>
      </c>
      <c r="G478" s="14" t="str">
        <f t="shared" si="45"/>
        <v>*</v>
      </c>
      <c r="H478" s="14" t="s">
        <v>0</v>
      </c>
      <c r="I478" s="14" t="str">
        <f t="shared" si="46"/>
        <v>*</v>
      </c>
      <c r="J478" s="14">
        <v>0.62337662337662336</v>
      </c>
      <c r="K478" s="23" t="s">
        <v>0</v>
      </c>
      <c r="L478" s="24" t="str">
        <f t="shared" si="47"/>
        <v>*</v>
      </c>
    </row>
    <row r="479" spans="1:12" ht="14.5" x14ac:dyDescent="0.35">
      <c r="A479" s="41">
        <v>90275</v>
      </c>
      <c r="B479" s="58" t="s">
        <v>235</v>
      </c>
      <c r="C479" s="57" t="s">
        <v>234</v>
      </c>
      <c r="D479" s="13" t="s">
        <v>0</v>
      </c>
      <c r="E479" s="14" t="str">
        <f t="shared" si="44"/>
        <v>*</v>
      </c>
      <c r="F479" s="14" t="s">
        <v>0</v>
      </c>
      <c r="G479" s="14" t="str">
        <f t="shared" si="45"/>
        <v>*</v>
      </c>
      <c r="H479" s="14" t="s">
        <v>0</v>
      </c>
      <c r="I479" s="14" t="str">
        <f t="shared" si="46"/>
        <v>*</v>
      </c>
      <c r="J479" s="14" t="s">
        <v>1197</v>
      </c>
      <c r="K479" s="23" t="s">
        <v>0</v>
      </c>
      <c r="L479" s="24" t="str">
        <f t="shared" si="47"/>
        <v>*</v>
      </c>
    </row>
    <row r="480" spans="1:12" ht="14.5" x14ac:dyDescent="0.35">
      <c r="A480" s="41">
        <v>4301</v>
      </c>
      <c r="B480" s="58" t="s">
        <v>233</v>
      </c>
      <c r="C480" s="57" t="s">
        <v>232</v>
      </c>
      <c r="D480" s="13" t="s">
        <v>1198</v>
      </c>
      <c r="E480" s="14" t="str">
        <f t="shared" si="44"/>
        <v>Met</v>
      </c>
      <c r="F480" s="14" t="s">
        <v>0</v>
      </c>
      <c r="G480" s="14" t="str">
        <f t="shared" si="45"/>
        <v>*</v>
      </c>
      <c r="H480" s="14" t="s">
        <v>0</v>
      </c>
      <c r="I480" s="14" t="str">
        <f t="shared" si="46"/>
        <v>*</v>
      </c>
      <c r="J480" s="14">
        <v>0.84269662921348309</v>
      </c>
      <c r="K480" s="23" t="s">
        <v>0</v>
      </c>
      <c r="L480" s="24" t="str">
        <f t="shared" si="47"/>
        <v>*</v>
      </c>
    </row>
    <row r="481" spans="1:12" ht="14.5" x14ac:dyDescent="0.35">
      <c r="A481" s="41">
        <v>4257</v>
      </c>
      <c r="B481" s="58" t="s">
        <v>231</v>
      </c>
      <c r="C481" s="57" t="s">
        <v>230</v>
      </c>
      <c r="D481" s="13">
        <v>0.88235294117647056</v>
      </c>
      <c r="E481" s="14" t="str">
        <f t="shared" si="44"/>
        <v>Not Met</v>
      </c>
      <c r="F481" s="14" t="s">
        <v>1197</v>
      </c>
      <c r="G481" s="14" t="s">
        <v>4</v>
      </c>
      <c r="H481" s="14" t="s">
        <v>0</v>
      </c>
      <c r="I481" s="14" t="str">
        <f t="shared" si="46"/>
        <v>*</v>
      </c>
      <c r="J481" s="14">
        <v>0.12857142857142856</v>
      </c>
      <c r="K481" s="23">
        <v>12.857142857142856</v>
      </c>
      <c r="L481" s="24" t="str">
        <f t="shared" si="47"/>
        <v>Met</v>
      </c>
    </row>
    <row r="482" spans="1:12" ht="14.5" x14ac:dyDescent="0.35">
      <c r="A482" s="41">
        <v>4279</v>
      </c>
      <c r="B482" s="58" t="s">
        <v>229</v>
      </c>
      <c r="C482" s="57" t="s">
        <v>228</v>
      </c>
      <c r="D482" s="13">
        <v>0.86861313868613144</v>
      </c>
      <c r="E482" s="14" t="str">
        <f t="shared" si="44"/>
        <v>Not Met</v>
      </c>
      <c r="F482" s="14" t="s">
        <v>1197</v>
      </c>
      <c r="G482" s="14" t="s">
        <v>4</v>
      </c>
      <c r="H482" s="14" t="s">
        <v>0</v>
      </c>
      <c r="I482" s="14" t="str">
        <f t="shared" si="46"/>
        <v>*</v>
      </c>
      <c r="J482" s="14">
        <v>6.1516452074391992E-2</v>
      </c>
      <c r="K482" s="23">
        <v>6.1516452074391994</v>
      </c>
      <c r="L482" s="24" t="str">
        <f t="shared" si="47"/>
        <v>Met</v>
      </c>
    </row>
    <row r="483" spans="1:12" ht="14.5" x14ac:dyDescent="0.35">
      <c r="A483" s="41">
        <v>87399</v>
      </c>
      <c r="B483" s="58" t="s">
        <v>227</v>
      </c>
      <c r="C483" s="57" t="s">
        <v>226</v>
      </c>
      <c r="D483" s="13">
        <v>0.92307692307692313</v>
      </c>
      <c r="E483" s="14" t="str">
        <f t="shared" si="44"/>
        <v>Not Met</v>
      </c>
      <c r="F483" s="14">
        <v>8.3333333333333329E-2</v>
      </c>
      <c r="G483" s="14" t="str">
        <f t="shared" ref="G483:G492" si="48">IF(F483="*","*",IF(F483&gt;=13.62%,"Met","Not Met"))</f>
        <v>Not Met</v>
      </c>
      <c r="H483" s="14" t="s">
        <v>0</v>
      </c>
      <c r="I483" s="14" t="str">
        <f t="shared" si="46"/>
        <v>*</v>
      </c>
      <c r="J483" s="14">
        <v>0.45882352941176469</v>
      </c>
      <c r="K483" s="23">
        <v>37.549019607843135</v>
      </c>
      <c r="L483" s="24" t="str">
        <f t="shared" si="47"/>
        <v>Not Met</v>
      </c>
    </row>
    <row r="484" spans="1:12" ht="14.5" x14ac:dyDescent="0.35">
      <c r="A484" s="41">
        <v>4155</v>
      </c>
      <c r="B484" s="58" t="s">
        <v>225</v>
      </c>
      <c r="C484" s="57" t="s">
        <v>224</v>
      </c>
      <c r="D484" s="13" t="s">
        <v>1198</v>
      </c>
      <c r="E484" s="14" t="str">
        <f t="shared" si="44"/>
        <v>Met</v>
      </c>
      <c r="F484" s="14">
        <v>0.15</v>
      </c>
      <c r="G484" s="14" t="str">
        <f t="shared" si="48"/>
        <v>Met</v>
      </c>
      <c r="H484" s="14" t="s">
        <v>0</v>
      </c>
      <c r="I484" s="14" t="str">
        <f t="shared" si="46"/>
        <v>*</v>
      </c>
      <c r="J484" s="14">
        <v>0.36283185840707965</v>
      </c>
      <c r="K484" s="23">
        <v>21.283185840707965</v>
      </c>
      <c r="L484" s="24" t="str">
        <f t="shared" si="47"/>
        <v>Met</v>
      </c>
    </row>
    <row r="485" spans="1:12" ht="14.5" x14ac:dyDescent="0.35">
      <c r="A485" s="41">
        <v>4449</v>
      </c>
      <c r="B485" s="58" t="s">
        <v>223</v>
      </c>
      <c r="C485" s="57" t="s">
        <v>222</v>
      </c>
      <c r="D485" s="13" t="s">
        <v>0</v>
      </c>
      <c r="E485" s="14" t="str">
        <f t="shared" si="44"/>
        <v>*</v>
      </c>
      <c r="F485" s="14" t="s">
        <v>0</v>
      </c>
      <c r="G485" s="14" t="str">
        <f t="shared" si="48"/>
        <v>*</v>
      </c>
      <c r="H485" s="14" t="s">
        <v>0</v>
      </c>
      <c r="I485" s="14" t="str">
        <f t="shared" si="46"/>
        <v>*</v>
      </c>
      <c r="J485" s="14" t="s">
        <v>0</v>
      </c>
      <c r="K485" s="23" t="s">
        <v>0</v>
      </c>
      <c r="L485" s="24" t="str">
        <f t="shared" si="47"/>
        <v>*</v>
      </c>
    </row>
    <row r="486" spans="1:12" ht="14.5" x14ac:dyDescent="0.35">
      <c r="A486" s="41">
        <v>4254</v>
      </c>
      <c r="B486" s="58" t="s">
        <v>221</v>
      </c>
      <c r="C486" s="57" t="s">
        <v>220</v>
      </c>
      <c r="D486" s="13">
        <v>0.92307692307692313</v>
      </c>
      <c r="E486" s="14" t="str">
        <f t="shared" si="44"/>
        <v>Not Met</v>
      </c>
      <c r="F486" s="14">
        <v>8.5714285714285715E-2</v>
      </c>
      <c r="G486" s="14" t="str">
        <f t="shared" si="48"/>
        <v>Not Met</v>
      </c>
      <c r="H486" s="14" t="s">
        <v>0</v>
      </c>
      <c r="I486" s="14" t="str">
        <f t="shared" si="46"/>
        <v>*</v>
      </c>
      <c r="J486" s="14">
        <v>0.2768361581920904</v>
      </c>
      <c r="K486" s="23">
        <v>19.112187247780469</v>
      </c>
      <c r="L486" s="24" t="str">
        <f t="shared" si="47"/>
        <v>Met</v>
      </c>
    </row>
    <row r="487" spans="1:12" ht="14.5" x14ac:dyDescent="0.35">
      <c r="A487" s="41">
        <v>4218</v>
      </c>
      <c r="B487" s="58" t="s">
        <v>219</v>
      </c>
      <c r="C487" s="57" t="s">
        <v>218</v>
      </c>
      <c r="D487" s="13" t="s">
        <v>1198</v>
      </c>
      <c r="E487" s="14" t="str">
        <f t="shared" si="44"/>
        <v>Met</v>
      </c>
      <c r="F487" s="14">
        <v>6.8965517241379309E-2</v>
      </c>
      <c r="G487" s="14" t="str">
        <f t="shared" si="48"/>
        <v>Not Met</v>
      </c>
      <c r="H487" s="14" t="s">
        <v>0</v>
      </c>
      <c r="I487" s="14" t="str">
        <f t="shared" si="46"/>
        <v>*</v>
      </c>
      <c r="J487" s="14">
        <v>0.35555555555555557</v>
      </c>
      <c r="K487" s="23">
        <v>28.659003831417628</v>
      </c>
      <c r="L487" s="24" t="str">
        <f t="shared" si="47"/>
        <v>Not Met</v>
      </c>
    </row>
    <row r="488" spans="1:12" ht="14.5" x14ac:dyDescent="0.35">
      <c r="A488" s="41">
        <v>89414</v>
      </c>
      <c r="B488" s="58" t="s">
        <v>217</v>
      </c>
      <c r="C488" s="57" t="s">
        <v>216</v>
      </c>
      <c r="D488" s="13" t="s">
        <v>0</v>
      </c>
      <c r="E488" s="14" t="str">
        <f t="shared" si="44"/>
        <v>*</v>
      </c>
      <c r="F488" s="14" t="s">
        <v>0</v>
      </c>
      <c r="G488" s="14" t="str">
        <f t="shared" si="48"/>
        <v>*</v>
      </c>
      <c r="H488" s="14" t="s">
        <v>0</v>
      </c>
      <c r="I488" s="14" t="str">
        <f t="shared" si="46"/>
        <v>*</v>
      </c>
      <c r="J488" s="14">
        <v>0.35714285714285715</v>
      </c>
      <c r="K488" s="23" t="s">
        <v>0</v>
      </c>
      <c r="L488" s="24" t="str">
        <f t="shared" si="47"/>
        <v>*</v>
      </c>
    </row>
    <row r="489" spans="1:12" ht="14.5" x14ac:dyDescent="0.35">
      <c r="A489" s="41">
        <v>4411</v>
      </c>
      <c r="B489" s="58" t="s">
        <v>215</v>
      </c>
      <c r="C489" s="57" t="s">
        <v>214</v>
      </c>
      <c r="D489" s="13">
        <v>0.84375</v>
      </c>
      <c r="E489" s="14" t="str">
        <f t="shared" si="44"/>
        <v>Not Met</v>
      </c>
      <c r="F489" s="14">
        <v>0.08</v>
      </c>
      <c r="G489" s="14" t="str">
        <f t="shared" si="48"/>
        <v>Not Met</v>
      </c>
      <c r="H489" s="14" t="s">
        <v>0</v>
      </c>
      <c r="I489" s="14" t="str">
        <f t="shared" si="46"/>
        <v>*</v>
      </c>
      <c r="J489" s="14">
        <v>0.38805970149253732</v>
      </c>
      <c r="K489" s="23">
        <v>30.805970149253731</v>
      </c>
      <c r="L489" s="24" t="str">
        <f t="shared" si="47"/>
        <v>Not Met</v>
      </c>
    </row>
    <row r="490" spans="1:12" ht="14.5" x14ac:dyDescent="0.35">
      <c r="A490" s="41">
        <v>4514</v>
      </c>
      <c r="B490" s="58" t="s">
        <v>213</v>
      </c>
      <c r="C490" s="57" t="s">
        <v>212</v>
      </c>
      <c r="D490" s="13" t="s">
        <v>0</v>
      </c>
      <c r="E490" s="14" t="str">
        <f t="shared" si="44"/>
        <v>*</v>
      </c>
      <c r="F490" s="14" t="s">
        <v>0</v>
      </c>
      <c r="G490" s="14" t="str">
        <f t="shared" si="48"/>
        <v>*</v>
      </c>
      <c r="H490" s="14" t="s">
        <v>0</v>
      </c>
      <c r="I490" s="14" t="str">
        <f t="shared" si="46"/>
        <v>*</v>
      </c>
      <c r="J490" s="14">
        <v>0.3888888888888889</v>
      </c>
      <c r="K490" s="23" t="s">
        <v>0</v>
      </c>
      <c r="L490" s="24" t="str">
        <f t="shared" si="47"/>
        <v>*</v>
      </c>
    </row>
    <row r="491" spans="1:12" ht="14.5" x14ac:dyDescent="0.35">
      <c r="A491" s="41">
        <v>4210</v>
      </c>
      <c r="B491" s="58" t="s">
        <v>211</v>
      </c>
      <c r="C491" s="57" t="s">
        <v>210</v>
      </c>
      <c r="D491" s="13">
        <v>0.125</v>
      </c>
      <c r="E491" s="14" t="str">
        <f t="shared" si="44"/>
        <v>Not Met</v>
      </c>
      <c r="F491" s="14" t="s">
        <v>0</v>
      </c>
      <c r="G491" s="14" t="str">
        <f t="shared" si="48"/>
        <v>*</v>
      </c>
      <c r="H491" s="14" t="s">
        <v>0</v>
      </c>
      <c r="I491" s="14" t="str">
        <f t="shared" si="46"/>
        <v>*</v>
      </c>
      <c r="J491" s="14" t="s">
        <v>1197</v>
      </c>
      <c r="K491" s="23" t="s">
        <v>0</v>
      </c>
      <c r="L491" s="24" t="str">
        <f t="shared" si="47"/>
        <v>*</v>
      </c>
    </row>
    <row r="492" spans="1:12" ht="14.5" x14ac:dyDescent="0.35">
      <c r="A492" s="41">
        <v>4172</v>
      </c>
      <c r="B492" s="58" t="s">
        <v>209</v>
      </c>
      <c r="C492" s="57" t="s">
        <v>208</v>
      </c>
      <c r="D492" s="13" t="s">
        <v>0</v>
      </c>
      <c r="E492" s="14" t="str">
        <f t="shared" si="44"/>
        <v>*</v>
      </c>
      <c r="F492" s="14" t="s">
        <v>0</v>
      </c>
      <c r="G492" s="14" t="str">
        <f t="shared" si="48"/>
        <v>*</v>
      </c>
      <c r="H492" s="14" t="s">
        <v>0</v>
      </c>
      <c r="I492" s="14" t="str">
        <f t="shared" si="46"/>
        <v>*</v>
      </c>
      <c r="J492" s="14" t="s">
        <v>0</v>
      </c>
      <c r="K492" s="23" t="s">
        <v>0</v>
      </c>
      <c r="L492" s="24" t="str">
        <f t="shared" si="47"/>
        <v>*</v>
      </c>
    </row>
    <row r="493" spans="1:12" ht="14.5" x14ac:dyDescent="0.35">
      <c r="A493" s="41">
        <v>89798</v>
      </c>
      <c r="B493" s="58" t="s">
        <v>207</v>
      </c>
      <c r="C493" s="57" t="s">
        <v>206</v>
      </c>
      <c r="D493" s="13" t="s">
        <v>1198</v>
      </c>
      <c r="E493" s="14" t="str">
        <f t="shared" si="44"/>
        <v>Met</v>
      </c>
      <c r="F493" s="14" t="s">
        <v>1197</v>
      </c>
      <c r="G493" s="14" t="s">
        <v>4</v>
      </c>
      <c r="H493" s="14" t="s">
        <v>0</v>
      </c>
      <c r="I493" s="14" t="str">
        <f t="shared" si="46"/>
        <v>*</v>
      </c>
      <c r="J493" s="14">
        <v>0.30337078651685395</v>
      </c>
      <c r="K493" s="23">
        <v>30.337078651685395</v>
      </c>
      <c r="L493" s="24" t="str">
        <f t="shared" si="47"/>
        <v>Not Met</v>
      </c>
    </row>
    <row r="494" spans="1:12" ht="14.5" x14ac:dyDescent="0.35">
      <c r="A494" s="41">
        <v>4156</v>
      </c>
      <c r="B494" s="58" t="s">
        <v>205</v>
      </c>
      <c r="C494" s="57" t="s">
        <v>204</v>
      </c>
      <c r="D494" s="13" t="s">
        <v>0</v>
      </c>
      <c r="E494" s="14" t="str">
        <f t="shared" si="44"/>
        <v>*</v>
      </c>
      <c r="F494" s="14" t="s">
        <v>0</v>
      </c>
      <c r="G494" s="14" t="str">
        <f t="shared" ref="G494:G539" si="49">IF(F494="*","*",IF(F494&gt;=13.62%,"Met","Not Met"))</f>
        <v>*</v>
      </c>
      <c r="H494" s="14" t="s">
        <v>0</v>
      </c>
      <c r="I494" s="14" t="str">
        <f t="shared" si="46"/>
        <v>*</v>
      </c>
      <c r="J494" s="14">
        <v>4.3478260869565216E-2</v>
      </c>
      <c r="K494" s="23" t="s">
        <v>0</v>
      </c>
      <c r="L494" s="24" t="str">
        <f t="shared" si="47"/>
        <v>*</v>
      </c>
    </row>
    <row r="495" spans="1:12" ht="14.5" x14ac:dyDescent="0.35">
      <c r="A495" s="41">
        <v>4459</v>
      </c>
      <c r="B495" s="58" t="s">
        <v>203</v>
      </c>
      <c r="C495" s="57" t="s">
        <v>202</v>
      </c>
      <c r="D495" s="13" t="s">
        <v>0</v>
      </c>
      <c r="E495" s="14" t="str">
        <f t="shared" si="44"/>
        <v>*</v>
      </c>
      <c r="F495" s="14" t="s">
        <v>0</v>
      </c>
      <c r="G495" s="14" t="str">
        <f t="shared" si="49"/>
        <v>*</v>
      </c>
      <c r="H495" s="14" t="s">
        <v>0</v>
      </c>
      <c r="I495" s="14" t="str">
        <f t="shared" si="46"/>
        <v>*</v>
      </c>
      <c r="J495" s="14">
        <v>0.25</v>
      </c>
      <c r="K495" s="23" t="s">
        <v>0</v>
      </c>
      <c r="L495" s="24" t="str">
        <f t="shared" si="47"/>
        <v>*</v>
      </c>
    </row>
    <row r="496" spans="1:12" ht="14.5" x14ac:dyDescent="0.35">
      <c r="A496" s="41">
        <v>79066</v>
      </c>
      <c r="B496" s="58" t="s">
        <v>201</v>
      </c>
      <c r="C496" s="57" t="s">
        <v>200</v>
      </c>
      <c r="D496" s="13" t="s">
        <v>0</v>
      </c>
      <c r="E496" s="14" t="str">
        <f t="shared" ref="E496:E549" si="50">IF(D496="*","*",IF(D496&gt;=95%,"Met","Not Met"))</f>
        <v>*</v>
      </c>
      <c r="F496" s="14" t="s">
        <v>0</v>
      </c>
      <c r="G496" s="14" t="str">
        <f t="shared" si="49"/>
        <v>*</v>
      </c>
      <c r="H496" s="14" t="s">
        <v>0</v>
      </c>
      <c r="I496" s="14" t="str">
        <f t="shared" si="46"/>
        <v>*</v>
      </c>
      <c r="J496" s="14">
        <v>0.21428571428571427</v>
      </c>
      <c r="K496" s="23" t="s">
        <v>0</v>
      </c>
      <c r="L496" s="24" t="str">
        <f t="shared" si="47"/>
        <v>*</v>
      </c>
    </row>
    <row r="497" spans="1:12" ht="14.5" x14ac:dyDescent="0.35">
      <c r="A497" s="41">
        <v>4458</v>
      </c>
      <c r="B497" s="58" t="s">
        <v>199</v>
      </c>
      <c r="C497" s="57" t="s">
        <v>198</v>
      </c>
      <c r="D497" s="13" t="s">
        <v>1198</v>
      </c>
      <c r="E497" s="14" t="str">
        <f t="shared" si="50"/>
        <v>Met</v>
      </c>
      <c r="F497" s="14">
        <v>5.5555555555555552E-2</v>
      </c>
      <c r="G497" s="14" t="str">
        <f t="shared" si="49"/>
        <v>Not Met</v>
      </c>
      <c r="H497" s="14" t="s">
        <v>0</v>
      </c>
      <c r="I497" s="14" t="str">
        <f t="shared" si="46"/>
        <v>*</v>
      </c>
      <c r="J497" s="14">
        <v>0.10052910052910052</v>
      </c>
      <c r="K497" s="23">
        <v>4.4973544973544968</v>
      </c>
      <c r="L497" s="24" t="str">
        <f t="shared" si="47"/>
        <v>Met</v>
      </c>
    </row>
    <row r="498" spans="1:12" ht="14.5" x14ac:dyDescent="0.35">
      <c r="A498" s="41">
        <v>4454</v>
      </c>
      <c r="B498" s="58" t="s">
        <v>197</v>
      </c>
      <c r="C498" s="57" t="s">
        <v>196</v>
      </c>
      <c r="D498" s="13" t="s">
        <v>0</v>
      </c>
      <c r="E498" s="14" t="str">
        <f t="shared" si="50"/>
        <v>*</v>
      </c>
      <c r="F498" s="14" t="s">
        <v>0</v>
      </c>
      <c r="G498" s="14" t="str">
        <f t="shared" si="49"/>
        <v>*</v>
      </c>
      <c r="H498" s="14" t="s">
        <v>0</v>
      </c>
      <c r="I498" s="14" t="str">
        <f t="shared" si="46"/>
        <v>*</v>
      </c>
      <c r="J498" s="14" t="s">
        <v>0</v>
      </c>
      <c r="K498" s="23" t="s">
        <v>0</v>
      </c>
      <c r="L498" s="24" t="str">
        <f t="shared" si="47"/>
        <v>*</v>
      </c>
    </row>
    <row r="499" spans="1:12" ht="14.5" x14ac:dyDescent="0.35">
      <c r="A499" s="41">
        <v>85454</v>
      </c>
      <c r="B499" s="58" t="s">
        <v>195</v>
      </c>
      <c r="C499" s="57" t="s">
        <v>194</v>
      </c>
      <c r="D499" s="13" t="s">
        <v>0</v>
      </c>
      <c r="E499" s="14" t="str">
        <f t="shared" si="50"/>
        <v>*</v>
      </c>
      <c r="F499" s="14" t="s">
        <v>0</v>
      </c>
      <c r="G499" s="14" t="str">
        <f t="shared" si="49"/>
        <v>*</v>
      </c>
      <c r="H499" s="14" t="s">
        <v>0</v>
      </c>
      <c r="I499" s="14" t="str">
        <f t="shared" si="46"/>
        <v>*</v>
      </c>
      <c r="J499" s="14">
        <v>0.53333333333333333</v>
      </c>
      <c r="K499" s="23" t="s">
        <v>0</v>
      </c>
      <c r="L499" s="24" t="str">
        <f t="shared" si="47"/>
        <v>*</v>
      </c>
    </row>
    <row r="500" spans="1:12" ht="14.5" x14ac:dyDescent="0.35">
      <c r="A500" s="41">
        <v>1000050</v>
      </c>
      <c r="B500" s="58" t="s">
        <v>193</v>
      </c>
      <c r="C500" s="57" t="s">
        <v>1180</v>
      </c>
      <c r="D500" s="13" t="s">
        <v>0</v>
      </c>
      <c r="E500" s="14" t="str">
        <f t="shared" si="50"/>
        <v>*</v>
      </c>
      <c r="F500" s="14" t="s">
        <v>0</v>
      </c>
      <c r="G500" s="14" t="str">
        <f t="shared" si="49"/>
        <v>*</v>
      </c>
      <c r="H500" s="14" t="s">
        <v>0</v>
      </c>
      <c r="I500" s="14" t="str">
        <f t="shared" si="46"/>
        <v>*</v>
      </c>
      <c r="J500" s="14" t="s">
        <v>1197</v>
      </c>
      <c r="K500" s="23" t="s">
        <v>0</v>
      </c>
      <c r="L500" s="24" t="str">
        <f t="shared" si="47"/>
        <v>*</v>
      </c>
    </row>
    <row r="501" spans="1:12" ht="14.5" x14ac:dyDescent="0.35">
      <c r="A501" s="41">
        <v>91110</v>
      </c>
      <c r="B501" s="58" t="s">
        <v>192</v>
      </c>
      <c r="C501" s="57" t="s">
        <v>191</v>
      </c>
      <c r="D501" s="13" t="s">
        <v>0</v>
      </c>
      <c r="E501" s="14" t="str">
        <f t="shared" si="50"/>
        <v>*</v>
      </c>
      <c r="F501" s="14" t="s">
        <v>0</v>
      </c>
      <c r="G501" s="14" t="str">
        <f t="shared" si="49"/>
        <v>*</v>
      </c>
      <c r="H501" s="14" t="s">
        <v>0</v>
      </c>
      <c r="I501" s="14" t="str">
        <f t="shared" si="46"/>
        <v>*</v>
      </c>
      <c r="J501" s="14">
        <v>0.75</v>
      </c>
      <c r="K501" s="23" t="s">
        <v>0</v>
      </c>
      <c r="L501" s="24" t="str">
        <f t="shared" si="47"/>
        <v>*</v>
      </c>
    </row>
    <row r="502" spans="1:12" ht="14.5" x14ac:dyDescent="0.35">
      <c r="A502" s="41">
        <v>89756</v>
      </c>
      <c r="B502" s="58" t="s">
        <v>190</v>
      </c>
      <c r="C502" s="57" t="s">
        <v>189</v>
      </c>
      <c r="D502" s="13" t="s">
        <v>0</v>
      </c>
      <c r="E502" s="14" t="str">
        <f t="shared" si="50"/>
        <v>*</v>
      </c>
      <c r="F502" s="14" t="s">
        <v>0</v>
      </c>
      <c r="G502" s="14" t="str">
        <f t="shared" si="49"/>
        <v>*</v>
      </c>
      <c r="H502" s="14" t="s">
        <v>0</v>
      </c>
      <c r="I502" s="14" t="str">
        <f t="shared" si="46"/>
        <v>*</v>
      </c>
      <c r="J502" s="14" t="s">
        <v>0</v>
      </c>
      <c r="K502" s="23" t="s">
        <v>0</v>
      </c>
      <c r="L502" s="24" t="str">
        <f t="shared" si="47"/>
        <v>*</v>
      </c>
    </row>
    <row r="503" spans="1:12" ht="14.5" x14ac:dyDescent="0.35">
      <c r="A503" s="41">
        <v>4240</v>
      </c>
      <c r="B503" s="58" t="s">
        <v>188</v>
      </c>
      <c r="C503" s="57" t="s">
        <v>187</v>
      </c>
      <c r="D503" s="13">
        <v>0.90041493775933612</v>
      </c>
      <c r="E503" s="14" t="str">
        <f t="shared" si="50"/>
        <v>Not Met</v>
      </c>
      <c r="F503" s="14">
        <v>0.34272300469483569</v>
      </c>
      <c r="G503" s="14" t="str">
        <f t="shared" si="49"/>
        <v>Met</v>
      </c>
      <c r="H503" s="14" t="s">
        <v>0</v>
      </c>
      <c r="I503" s="14" t="str">
        <f t="shared" si="46"/>
        <v>*</v>
      </c>
      <c r="J503" s="14">
        <v>0.63418079096045199</v>
      </c>
      <c r="K503" s="23">
        <v>29.145778626561629</v>
      </c>
      <c r="L503" s="24" t="str">
        <f t="shared" si="47"/>
        <v>Not Met</v>
      </c>
    </row>
    <row r="504" spans="1:12" ht="14.5" x14ac:dyDescent="0.35">
      <c r="A504" s="41">
        <v>4492</v>
      </c>
      <c r="B504" s="58" t="s">
        <v>186</v>
      </c>
      <c r="C504" s="57" t="s">
        <v>185</v>
      </c>
      <c r="D504" s="13" t="s">
        <v>0</v>
      </c>
      <c r="E504" s="14" t="str">
        <f t="shared" si="50"/>
        <v>*</v>
      </c>
      <c r="F504" s="14" t="s">
        <v>0</v>
      </c>
      <c r="G504" s="14" t="str">
        <f t="shared" si="49"/>
        <v>*</v>
      </c>
      <c r="H504" s="14" t="s">
        <v>0</v>
      </c>
      <c r="I504" s="14" t="str">
        <f t="shared" si="46"/>
        <v>*</v>
      </c>
      <c r="J504" s="14">
        <v>0.5</v>
      </c>
      <c r="K504" s="23" t="s">
        <v>0</v>
      </c>
      <c r="L504" s="24" t="str">
        <f t="shared" si="47"/>
        <v>*</v>
      </c>
    </row>
    <row r="505" spans="1:12" ht="14.5" x14ac:dyDescent="0.35">
      <c r="A505" s="41">
        <v>4467</v>
      </c>
      <c r="B505" s="58" t="s">
        <v>184</v>
      </c>
      <c r="C505" s="57" t="s">
        <v>183</v>
      </c>
      <c r="D505" s="13" t="s">
        <v>0</v>
      </c>
      <c r="E505" s="14" t="str">
        <f t="shared" si="50"/>
        <v>*</v>
      </c>
      <c r="F505" s="14" t="s">
        <v>0</v>
      </c>
      <c r="G505" s="14" t="str">
        <f t="shared" si="49"/>
        <v>*</v>
      </c>
      <c r="H505" s="14" t="s">
        <v>0</v>
      </c>
      <c r="I505" s="14" t="str">
        <f t="shared" si="46"/>
        <v>*</v>
      </c>
      <c r="J505" s="14">
        <v>0.13157894736842105</v>
      </c>
      <c r="K505" s="23" t="s">
        <v>0</v>
      </c>
      <c r="L505" s="24" t="str">
        <f t="shared" si="47"/>
        <v>*</v>
      </c>
    </row>
    <row r="506" spans="1:12" ht="14.5" x14ac:dyDescent="0.35">
      <c r="A506" s="41">
        <v>92381</v>
      </c>
      <c r="B506" s="58" t="s">
        <v>182</v>
      </c>
      <c r="C506" s="57" t="s">
        <v>181</v>
      </c>
      <c r="D506" s="13" t="s">
        <v>0</v>
      </c>
      <c r="E506" s="14" t="str">
        <f t="shared" si="50"/>
        <v>*</v>
      </c>
      <c r="F506" s="14" t="s">
        <v>0</v>
      </c>
      <c r="G506" s="14" t="str">
        <f t="shared" si="49"/>
        <v>*</v>
      </c>
      <c r="H506" s="14" t="s">
        <v>0</v>
      </c>
      <c r="I506" s="14" t="str">
        <f t="shared" si="46"/>
        <v>*</v>
      </c>
      <c r="J506" s="14">
        <v>0.25641025641025639</v>
      </c>
      <c r="K506" s="23" t="s">
        <v>0</v>
      </c>
      <c r="L506" s="24" t="str">
        <f t="shared" si="47"/>
        <v>*</v>
      </c>
    </row>
    <row r="507" spans="1:12" ht="14.5" x14ac:dyDescent="0.35">
      <c r="A507" s="41">
        <v>79072</v>
      </c>
      <c r="B507" s="58" t="s">
        <v>180</v>
      </c>
      <c r="C507" s="57" t="s">
        <v>179</v>
      </c>
      <c r="D507" s="13" t="s">
        <v>0</v>
      </c>
      <c r="E507" s="14" t="str">
        <f t="shared" si="50"/>
        <v>*</v>
      </c>
      <c r="F507" s="14" t="s">
        <v>0</v>
      </c>
      <c r="G507" s="14" t="str">
        <f t="shared" si="49"/>
        <v>*</v>
      </c>
      <c r="H507" s="14" t="s">
        <v>0</v>
      </c>
      <c r="I507" s="14" t="str">
        <f t="shared" si="46"/>
        <v>*</v>
      </c>
      <c r="J507" s="14">
        <v>0.66666666666666663</v>
      </c>
      <c r="K507" s="23" t="s">
        <v>0</v>
      </c>
      <c r="L507" s="24" t="str">
        <f t="shared" si="47"/>
        <v>*</v>
      </c>
    </row>
    <row r="508" spans="1:12" ht="14.5" x14ac:dyDescent="0.35">
      <c r="A508" s="41">
        <v>308420</v>
      </c>
      <c r="B508" s="58" t="s">
        <v>178</v>
      </c>
      <c r="C508" s="57" t="s">
        <v>177</v>
      </c>
      <c r="D508" s="13" t="s">
        <v>0</v>
      </c>
      <c r="E508" s="14" t="str">
        <f t="shared" si="50"/>
        <v>*</v>
      </c>
      <c r="F508" s="14" t="s">
        <v>0</v>
      </c>
      <c r="G508" s="14" t="str">
        <f t="shared" si="49"/>
        <v>*</v>
      </c>
      <c r="H508" s="14" t="s">
        <v>0</v>
      </c>
      <c r="I508" s="14" t="str">
        <f t="shared" si="46"/>
        <v>*</v>
      </c>
      <c r="J508" s="14" t="s">
        <v>0</v>
      </c>
      <c r="K508" s="23" t="s">
        <v>0</v>
      </c>
      <c r="L508" s="24" t="str">
        <f t="shared" si="47"/>
        <v>*</v>
      </c>
    </row>
    <row r="509" spans="1:12" ht="14.5" x14ac:dyDescent="0.35">
      <c r="A509" s="41">
        <v>4472</v>
      </c>
      <c r="B509" s="58" t="s">
        <v>176</v>
      </c>
      <c r="C509" s="57" t="s">
        <v>175</v>
      </c>
      <c r="D509" s="13" t="s">
        <v>0</v>
      </c>
      <c r="E509" s="14" t="str">
        <f t="shared" si="50"/>
        <v>*</v>
      </c>
      <c r="F509" s="14" t="s">
        <v>0</v>
      </c>
      <c r="G509" s="14" t="str">
        <f t="shared" si="49"/>
        <v>*</v>
      </c>
      <c r="H509" s="14" t="s">
        <v>0</v>
      </c>
      <c r="I509" s="14" t="str">
        <f t="shared" si="46"/>
        <v>*</v>
      </c>
      <c r="J509" s="14" t="s">
        <v>0</v>
      </c>
      <c r="K509" s="23" t="s">
        <v>0</v>
      </c>
      <c r="L509" s="24" t="str">
        <f t="shared" si="47"/>
        <v>*</v>
      </c>
    </row>
    <row r="510" spans="1:12" ht="14.5" x14ac:dyDescent="0.35">
      <c r="A510" s="41">
        <v>4250</v>
      </c>
      <c r="B510" s="58" t="s">
        <v>174</v>
      </c>
      <c r="C510" s="57" t="s">
        <v>173</v>
      </c>
      <c r="D510" s="13" t="s">
        <v>0</v>
      </c>
      <c r="E510" s="14" t="str">
        <f t="shared" si="50"/>
        <v>*</v>
      </c>
      <c r="F510" s="14" t="s">
        <v>0</v>
      </c>
      <c r="G510" s="14" t="str">
        <f t="shared" si="49"/>
        <v>*</v>
      </c>
      <c r="H510" s="14" t="s">
        <v>0</v>
      </c>
      <c r="I510" s="14" t="str">
        <f t="shared" si="46"/>
        <v>*</v>
      </c>
      <c r="J510" s="14" t="s">
        <v>0</v>
      </c>
      <c r="K510" s="23" t="s">
        <v>0</v>
      </c>
      <c r="L510" s="24" t="str">
        <f t="shared" si="47"/>
        <v>*</v>
      </c>
    </row>
    <row r="511" spans="1:12" ht="14.5" x14ac:dyDescent="0.35">
      <c r="A511" s="41">
        <v>6353</v>
      </c>
      <c r="B511" s="58" t="s">
        <v>172</v>
      </c>
      <c r="C511" s="57" t="s">
        <v>171</v>
      </c>
      <c r="D511" s="13" t="s">
        <v>0</v>
      </c>
      <c r="E511" s="14" t="str">
        <f t="shared" si="50"/>
        <v>*</v>
      </c>
      <c r="F511" s="14" t="s">
        <v>0</v>
      </c>
      <c r="G511" s="14" t="str">
        <f t="shared" si="49"/>
        <v>*</v>
      </c>
      <c r="H511" s="14" t="s">
        <v>0</v>
      </c>
      <c r="I511" s="14" t="str">
        <f t="shared" si="46"/>
        <v>*</v>
      </c>
      <c r="J511" s="14" t="s">
        <v>0</v>
      </c>
      <c r="K511" s="23" t="s">
        <v>0</v>
      </c>
      <c r="L511" s="24" t="str">
        <f t="shared" si="47"/>
        <v>*</v>
      </c>
    </row>
    <row r="512" spans="1:12" ht="14.5" x14ac:dyDescent="0.35">
      <c r="A512" s="41">
        <v>4393</v>
      </c>
      <c r="B512" s="58" t="s">
        <v>170</v>
      </c>
      <c r="C512" s="57" t="s">
        <v>169</v>
      </c>
      <c r="D512" s="13">
        <v>0.97222222222222221</v>
      </c>
      <c r="E512" s="14" t="str">
        <f t="shared" si="50"/>
        <v>Met</v>
      </c>
      <c r="F512" s="14">
        <v>9.0909090909090912E-2</v>
      </c>
      <c r="G512" s="14" t="str">
        <f t="shared" si="49"/>
        <v>Not Met</v>
      </c>
      <c r="H512" s="14" t="s">
        <v>0</v>
      </c>
      <c r="I512" s="14" t="str">
        <f t="shared" si="46"/>
        <v>*</v>
      </c>
      <c r="J512" s="14">
        <v>0.41279069767441862</v>
      </c>
      <c r="K512" s="23">
        <v>32.188160676532775</v>
      </c>
      <c r="L512" s="24" t="str">
        <f t="shared" si="47"/>
        <v>Not Met</v>
      </c>
    </row>
    <row r="513" spans="1:12" ht="14.5" x14ac:dyDescent="0.35">
      <c r="A513" s="41">
        <v>4175</v>
      </c>
      <c r="B513" s="58" t="s">
        <v>168</v>
      </c>
      <c r="C513" s="57" t="s">
        <v>167</v>
      </c>
      <c r="D513" s="13">
        <v>0.97297297297297303</v>
      </c>
      <c r="E513" s="14" t="str">
        <f t="shared" si="50"/>
        <v>Met</v>
      </c>
      <c r="F513" s="14">
        <v>0.1875</v>
      </c>
      <c r="G513" s="14" t="str">
        <f t="shared" si="49"/>
        <v>Met</v>
      </c>
      <c r="H513" s="14" t="s">
        <v>0</v>
      </c>
      <c r="I513" s="14" t="str">
        <f t="shared" si="46"/>
        <v>*</v>
      </c>
      <c r="J513" s="14">
        <v>0.29896907216494845</v>
      </c>
      <c r="K513" s="23">
        <v>11.146907216494844</v>
      </c>
      <c r="L513" s="24" t="str">
        <f t="shared" si="47"/>
        <v>Met</v>
      </c>
    </row>
    <row r="514" spans="1:12" ht="14.5" x14ac:dyDescent="0.35">
      <c r="A514" s="41">
        <v>4478</v>
      </c>
      <c r="B514" s="58" t="s">
        <v>166</v>
      </c>
      <c r="C514" s="57" t="s">
        <v>165</v>
      </c>
      <c r="D514" s="13" t="s">
        <v>0</v>
      </c>
      <c r="E514" s="14" t="str">
        <f t="shared" si="50"/>
        <v>*</v>
      </c>
      <c r="F514" s="14" t="s">
        <v>0</v>
      </c>
      <c r="G514" s="14" t="str">
        <f t="shared" si="49"/>
        <v>*</v>
      </c>
      <c r="H514" s="14" t="s">
        <v>0</v>
      </c>
      <c r="I514" s="14" t="str">
        <f t="shared" si="46"/>
        <v>*</v>
      </c>
      <c r="J514" s="14" t="s">
        <v>0</v>
      </c>
      <c r="K514" s="23" t="s">
        <v>0</v>
      </c>
      <c r="L514" s="24" t="str">
        <f t="shared" si="47"/>
        <v>*</v>
      </c>
    </row>
    <row r="515" spans="1:12" ht="14.5" x14ac:dyDescent="0.35">
      <c r="A515" s="41">
        <v>90329</v>
      </c>
      <c r="B515" s="58" t="s">
        <v>164</v>
      </c>
      <c r="C515" s="57" t="s">
        <v>163</v>
      </c>
      <c r="D515" s="13" t="s">
        <v>0</v>
      </c>
      <c r="E515" s="14" t="str">
        <f t="shared" si="50"/>
        <v>*</v>
      </c>
      <c r="F515" s="14" t="s">
        <v>0</v>
      </c>
      <c r="G515" s="14" t="str">
        <f t="shared" si="49"/>
        <v>*</v>
      </c>
      <c r="H515" s="14" t="s">
        <v>0</v>
      </c>
      <c r="I515" s="14" t="str">
        <f t="shared" ref="I515:I578" si="51">IF(H515="*","*",IF(H515&gt;=48.2%,"Met","Not Met"))</f>
        <v>*</v>
      </c>
      <c r="J515" s="14" t="s">
        <v>0</v>
      </c>
      <c r="K515" s="23" t="s">
        <v>0</v>
      </c>
      <c r="L515" s="24" t="str">
        <f t="shared" ref="L515:L578" si="52">IF(K515="*","*",IF(K515&lt;=21.5,"Met","Not Met"))</f>
        <v>*</v>
      </c>
    </row>
    <row r="516" spans="1:12" ht="14.5" x14ac:dyDescent="0.35">
      <c r="A516" s="41">
        <v>79084</v>
      </c>
      <c r="B516" s="58" t="s">
        <v>162</v>
      </c>
      <c r="C516" s="57" t="s">
        <v>161</v>
      </c>
      <c r="D516" s="13" t="s">
        <v>0</v>
      </c>
      <c r="E516" s="14" t="str">
        <f t="shared" si="50"/>
        <v>*</v>
      </c>
      <c r="F516" s="14" t="s">
        <v>0</v>
      </c>
      <c r="G516" s="14" t="str">
        <f t="shared" si="49"/>
        <v>*</v>
      </c>
      <c r="H516" s="14" t="s">
        <v>0</v>
      </c>
      <c r="I516" s="14" t="str">
        <f t="shared" si="51"/>
        <v>*</v>
      </c>
      <c r="J516" s="14" t="s">
        <v>0</v>
      </c>
      <c r="K516" s="23" t="s">
        <v>0</v>
      </c>
      <c r="L516" s="24" t="str">
        <f t="shared" si="52"/>
        <v>*</v>
      </c>
    </row>
    <row r="517" spans="1:12" ht="14.5" x14ac:dyDescent="0.35">
      <c r="A517" s="41">
        <v>4496</v>
      </c>
      <c r="B517" s="58" t="s">
        <v>160</v>
      </c>
      <c r="C517" s="57" t="s">
        <v>159</v>
      </c>
      <c r="D517" s="13" t="s">
        <v>0</v>
      </c>
      <c r="E517" s="14" t="str">
        <f t="shared" si="50"/>
        <v>*</v>
      </c>
      <c r="F517" s="14" t="s">
        <v>0</v>
      </c>
      <c r="G517" s="14" t="str">
        <f t="shared" si="49"/>
        <v>*</v>
      </c>
      <c r="H517" s="14" t="s">
        <v>0</v>
      </c>
      <c r="I517" s="14" t="str">
        <f t="shared" si="51"/>
        <v>*</v>
      </c>
      <c r="J517" s="14">
        <v>0.58333333333333337</v>
      </c>
      <c r="K517" s="23" t="s">
        <v>0</v>
      </c>
      <c r="L517" s="24" t="str">
        <f t="shared" si="52"/>
        <v>*</v>
      </c>
    </row>
    <row r="518" spans="1:12" ht="14.5" x14ac:dyDescent="0.35">
      <c r="A518" s="41">
        <v>4391</v>
      </c>
      <c r="B518" s="58" t="s">
        <v>158</v>
      </c>
      <c r="C518" s="57" t="s">
        <v>157</v>
      </c>
      <c r="D518" s="13" t="s">
        <v>1198</v>
      </c>
      <c r="E518" s="14" t="str">
        <f t="shared" si="50"/>
        <v>Met</v>
      </c>
      <c r="F518" s="14">
        <v>0.27906976744186046</v>
      </c>
      <c r="G518" s="14" t="str">
        <f t="shared" si="49"/>
        <v>Met</v>
      </c>
      <c r="H518" s="14" t="s">
        <v>0</v>
      </c>
      <c r="I518" s="14" t="str">
        <f t="shared" si="51"/>
        <v>*</v>
      </c>
      <c r="J518" s="14">
        <v>0.510752688172043</v>
      </c>
      <c r="K518" s="23">
        <v>23.168292073018254</v>
      </c>
      <c r="L518" s="24" t="str">
        <f t="shared" si="52"/>
        <v>Not Met</v>
      </c>
    </row>
    <row r="519" spans="1:12" ht="14.5" x14ac:dyDescent="0.35">
      <c r="A519" s="41">
        <v>4222</v>
      </c>
      <c r="B519" s="58" t="s">
        <v>156</v>
      </c>
      <c r="C519" s="57" t="s">
        <v>155</v>
      </c>
      <c r="D519" s="13" t="s">
        <v>0</v>
      </c>
      <c r="E519" s="14" t="str">
        <f t="shared" si="50"/>
        <v>*</v>
      </c>
      <c r="F519" s="14" t="s">
        <v>0</v>
      </c>
      <c r="G519" s="14" t="str">
        <f t="shared" si="49"/>
        <v>*</v>
      </c>
      <c r="H519" s="14" t="s">
        <v>0</v>
      </c>
      <c r="I519" s="14" t="str">
        <f t="shared" si="51"/>
        <v>*</v>
      </c>
      <c r="J519" s="14">
        <v>0.17647058823529413</v>
      </c>
      <c r="K519" s="23" t="s">
        <v>0</v>
      </c>
      <c r="L519" s="24" t="str">
        <f t="shared" si="52"/>
        <v>*</v>
      </c>
    </row>
    <row r="520" spans="1:12" ht="14.5" x14ac:dyDescent="0.35">
      <c r="A520" s="41">
        <v>1000160</v>
      </c>
      <c r="B520" s="58" t="s">
        <v>154</v>
      </c>
      <c r="C520" s="57" t="s">
        <v>153</v>
      </c>
      <c r="D520" s="13" t="s">
        <v>0</v>
      </c>
      <c r="E520" s="14" t="str">
        <f t="shared" si="50"/>
        <v>*</v>
      </c>
      <c r="F520" s="14" t="s">
        <v>0</v>
      </c>
      <c r="G520" s="14" t="str">
        <f t="shared" si="49"/>
        <v>*</v>
      </c>
      <c r="H520" s="14" t="s">
        <v>0</v>
      </c>
      <c r="I520" s="14" t="str">
        <f t="shared" si="51"/>
        <v>*</v>
      </c>
      <c r="J520" s="14">
        <v>0.23529411764705882</v>
      </c>
      <c r="K520" s="23" t="s">
        <v>0</v>
      </c>
      <c r="L520" s="24" t="str">
        <f t="shared" si="52"/>
        <v>*</v>
      </c>
    </row>
    <row r="521" spans="1:12" ht="14.5" x14ac:dyDescent="0.35">
      <c r="A521" s="41">
        <v>4500</v>
      </c>
      <c r="B521" s="58" t="s">
        <v>152</v>
      </c>
      <c r="C521" s="57" t="s">
        <v>151</v>
      </c>
      <c r="D521" s="13">
        <v>0.97959183673469385</v>
      </c>
      <c r="E521" s="14" t="str">
        <f t="shared" si="50"/>
        <v>Met</v>
      </c>
      <c r="F521" s="14">
        <v>7.4999999999999997E-2</v>
      </c>
      <c r="G521" s="14" t="str">
        <f t="shared" si="49"/>
        <v>Not Met</v>
      </c>
      <c r="H521" s="14" t="s">
        <v>0</v>
      </c>
      <c r="I521" s="14" t="str">
        <f t="shared" si="51"/>
        <v>*</v>
      </c>
      <c r="J521" s="14">
        <v>0.13310580204778158</v>
      </c>
      <c r="K521" s="23">
        <v>5.8105802047781578</v>
      </c>
      <c r="L521" s="24" t="str">
        <f t="shared" si="52"/>
        <v>Met</v>
      </c>
    </row>
    <row r="522" spans="1:12" ht="14.5" x14ac:dyDescent="0.35">
      <c r="A522" s="41">
        <v>4461</v>
      </c>
      <c r="B522" s="58" t="s">
        <v>150</v>
      </c>
      <c r="C522" s="57" t="s">
        <v>149</v>
      </c>
      <c r="D522" s="13" t="s">
        <v>0</v>
      </c>
      <c r="E522" s="14" t="str">
        <f t="shared" si="50"/>
        <v>*</v>
      </c>
      <c r="F522" s="14" t="s">
        <v>0</v>
      </c>
      <c r="G522" s="14" t="str">
        <f t="shared" si="49"/>
        <v>*</v>
      </c>
      <c r="H522" s="14" t="s">
        <v>0</v>
      </c>
      <c r="I522" s="14" t="str">
        <f t="shared" si="51"/>
        <v>*</v>
      </c>
      <c r="J522" s="14">
        <v>0.5</v>
      </c>
      <c r="K522" s="23" t="s">
        <v>0</v>
      </c>
      <c r="L522" s="24" t="str">
        <f t="shared" si="52"/>
        <v>*</v>
      </c>
    </row>
    <row r="523" spans="1:12" ht="14.5" x14ac:dyDescent="0.35">
      <c r="A523" s="41">
        <v>91108</v>
      </c>
      <c r="B523" s="58" t="s">
        <v>148</v>
      </c>
      <c r="C523" s="57" t="s">
        <v>147</v>
      </c>
      <c r="D523" s="13" t="s">
        <v>0</v>
      </c>
      <c r="E523" s="14" t="str">
        <f t="shared" si="50"/>
        <v>*</v>
      </c>
      <c r="F523" s="14" t="s">
        <v>0</v>
      </c>
      <c r="G523" s="14" t="str">
        <f t="shared" si="49"/>
        <v>*</v>
      </c>
      <c r="H523" s="14" t="s">
        <v>0</v>
      </c>
      <c r="I523" s="14" t="str">
        <f t="shared" si="51"/>
        <v>*</v>
      </c>
      <c r="J523" s="14">
        <v>0.15254237288135594</v>
      </c>
      <c r="K523" s="23" t="s">
        <v>0</v>
      </c>
      <c r="L523" s="24" t="str">
        <f t="shared" si="52"/>
        <v>*</v>
      </c>
    </row>
    <row r="524" spans="1:12" ht="14.5" x14ac:dyDescent="0.35">
      <c r="A524" s="41">
        <v>90540</v>
      </c>
      <c r="B524" s="58" t="s">
        <v>146</v>
      </c>
      <c r="C524" s="57" t="s">
        <v>145</v>
      </c>
      <c r="D524" s="13" t="s">
        <v>0</v>
      </c>
      <c r="E524" s="14" t="str">
        <f t="shared" si="50"/>
        <v>*</v>
      </c>
      <c r="F524" s="14" t="s">
        <v>0</v>
      </c>
      <c r="G524" s="14" t="str">
        <f t="shared" si="49"/>
        <v>*</v>
      </c>
      <c r="H524" s="14" t="s">
        <v>0</v>
      </c>
      <c r="I524" s="14" t="str">
        <f t="shared" si="51"/>
        <v>*</v>
      </c>
      <c r="J524" s="14" t="s">
        <v>0</v>
      </c>
      <c r="K524" s="23" t="s">
        <v>0</v>
      </c>
      <c r="L524" s="24" t="str">
        <f t="shared" si="52"/>
        <v>*</v>
      </c>
    </row>
    <row r="525" spans="1:12" ht="14.5" x14ac:dyDescent="0.35">
      <c r="A525" s="41">
        <v>79085</v>
      </c>
      <c r="B525" s="58" t="s">
        <v>144</v>
      </c>
      <c r="C525" s="57" t="s">
        <v>143</v>
      </c>
      <c r="D525" s="13" t="s">
        <v>0</v>
      </c>
      <c r="E525" s="14" t="str">
        <f t="shared" si="50"/>
        <v>*</v>
      </c>
      <c r="F525" s="14" t="s">
        <v>0</v>
      </c>
      <c r="G525" s="14" t="str">
        <f t="shared" si="49"/>
        <v>*</v>
      </c>
      <c r="H525" s="14" t="s">
        <v>0</v>
      </c>
      <c r="I525" s="14" t="str">
        <f t="shared" si="51"/>
        <v>*</v>
      </c>
      <c r="J525" s="14" t="s">
        <v>1197</v>
      </c>
      <c r="K525" s="23" t="s">
        <v>0</v>
      </c>
      <c r="L525" s="24" t="str">
        <f t="shared" si="52"/>
        <v>*</v>
      </c>
    </row>
    <row r="526" spans="1:12" ht="14.5" x14ac:dyDescent="0.35">
      <c r="A526" s="41">
        <v>92043</v>
      </c>
      <c r="B526" s="58" t="s">
        <v>142</v>
      </c>
      <c r="C526" s="57" t="s">
        <v>141</v>
      </c>
      <c r="D526" s="13" t="s">
        <v>0</v>
      </c>
      <c r="E526" s="14" t="str">
        <f t="shared" si="50"/>
        <v>*</v>
      </c>
      <c r="F526" s="14" t="s">
        <v>0</v>
      </c>
      <c r="G526" s="14" t="str">
        <f t="shared" si="49"/>
        <v>*</v>
      </c>
      <c r="H526" s="14" t="s">
        <v>0</v>
      </c>
      <c r="I526" s="14" t="str">
        <f t="shared" si="51"/>
        <v>*</v>
      </c>
      <c r="J526" s="14" t="s">
        <v>0</v>
      </c>
      <c r="K526" s="23" t="s">
        <v>0</v>
      </c>
      <c r="L526" s="24" t="str">
        <f t="shared" si="52"/>
        <v>*</v>
      </c>
    </row>
    <row r="527" spans="1:12" ht="14.5" x14ac:dyDescent="0.35">
      <c r="A527" s="41">
        <v>4173</v>
      </c>
      <c r="B527" s="58" t="s">
        <v>140</v>
      </c>
      <c r="C527" s="57" t="s">
        <v>139</v>
      </c>
      <c r="D527" s="13" t="s">
        <v>0</v>
      </c>
      <c r="E527" s="14" t="str">
        <f t="shared" si="50"/>
        <v>*</v>
      </c>
      <c r="F527" s="14" t="s">
        <v>0</v>
      </c>
      <c r="G527" s="14" t="str">
        <f t="shared" si="49"/>
        <v>*</v>
      </c>
      <c r="H527" s="14" t="s">
        <v>0</v>
      </c>
      <c r="I527" s="14" t="str">
        <f t="shared" si="51"/>
        <v>*</v>
      </c>
      <c r="J527" s="14">
        <v>0.4</v>
      </c>
      <c r="K527" s="23" t="s">
        <v>0</v>
      </c>
      <c r="L527" s="24" t="str">
        <f t="shared" si="52"/>
        <v>*</v>
      </c>
    </row>
    <row r="528" spans="1:12" ht="14.5" x14ac:dyDescent="0.35">
      <c r="A528" s="41">
        <v>4153</v>
      </c>
      <c r="B528" s="58" t="s">
        <v>138</v>
      </c>
      <c r="C528" s="57" t="s">
        <v>137</v>
      </c>
      <c r="D528" s="13" t="s">
        <v>0</v>
      </c>
      <c r="E528" s="14" t="str">
        <f t="shared" si="50"/>
        <v>*</v>
      </c>
      <c r="F528" s="14" t="s">
        <v>0</v>
      </c>
      <c r="G528" s="14" t="str">
        <f t="shared" si="49"/>
        <v>*</v>
      </c>
      <c r="H528" s="14" t="s">
        <v>0</v>
      </c>
      <c r="I528" s="14" t="str">
        <f t="shared" si="51"/>
        <v>*</v>
      </c>
      <c r="J528" s="14">
        <v>0.68965517241379315</v>
      </c>
      <c r="K528" s="23" t="s">
        <v>0</v>
      </c>
      <c r="L528" s="25" t="str">
        <f t="shared" si="52"/>
        <v>*</v>
      </c>
    </row>
    <row r="529" spans="1:12" ht="14.5" x14ac:dyDescent="0.35">
      <c r="A529" s="41">
        <v>4451</v>
      </c>
      <c r="B529" s="58" t="s">
        <v>136</v>
      </c>
      <c r="C529" s="57" t="s">
        <v>135</v>
      </c>
      <c r="D529" s="13" t="s">
        <v>0</v>
      </c>
      <c r="E529" s="14" t="str">
        <f t="shared" si="50"/>
        <v>*</v>
      </c>
      <c r="F529" s="14" t="s">
        <v>0</v>
      </c>
      <c r="G529" s="14" t="str">
        <f t="shared" si="49"/>
        <v>*</v>
      </c>
      <c r="H529" s="14" t="s">
        <v>0</v>
      </c>
      <c r="I529" s="14" t="str">
        <f t="shared" si="51"/>
        <v>*</v>
      </c>
      <c r="J529" s="14">
        <v>0.21276595744680851</v>
      </c>
      <c r="K529" s="23" t="s">
        <v>0</v>
      </c>
      <c r="L529" s="24" t="str">
        <f t="shared" si="52"/>
        <v>*</v>
      </c>
    </row>
    <row r="530" spans="1:12" ht="14.5" x14ac:dyDescent="0.35">
      <c r="A530" s="41">
        <v>4313</v>
      </c>
      <c r="B530" s="58" t="s">
        <v>134</v>
      </c>
      <c r="C530" s="57" t="s">
        <v>133</v>
      </c>
      <c r="D530" s="13" t="s">
        <v>0</v>
      </c>
      <c r="E530" s="14" t="str">
        <f t="shared" si="50"/>
        <v>*</v>
      </c>
      <c r="F530" s="14" t="s">
        <v>0</v>
      </c>
      <c r="G530" s="14" t="str">
        <f t="shared" si="49"/>
        <v>*</v>
      </c>
      <c r="H530" s="14" t="s">
        <v>0</v>
      </c>
      <c r="I530" s="14" t="str">
        <f t="shared" si="51"/>
        <v>*</v>
      </c>
      <c r="J530" s="14" t="s">
        <v>0</v>
      </c>
      <c r="K530" s="23" t="s">
        <v>0</v>
      </c>
      <c r="L530" s="24" t="str">
        <f t="shared" si="52"/>
        <v>*</v>
      </c>
    </row>
    <row r="531" spans="1:12" ht="14.5" x14ac:dyDescent="0.35">
      <c r="A531" s="41">
        <v>10966</v>
      </c>
      <c r="B531" s="58" t="s">
        <v>132</v>
      </c>
      <c r="C531" s="57" t="s">
        <v>131</v>
      </c>
      <c r="D531" s="13" t="s">
        <v>0</v>
      </c>
      <c r="E531" s="14" t="str">
        <f t="shared" si="50"/>
        <v>*</v>
      </c>
      <c r="F531" s="14" t="s">
        <v>0</v>
      </c>
      <c r="G531" s="14" t="str">
        <f t="shared" si="49"/>
        <v>*</v>
      </c>
      <c r="H531" s="14" t="s">
        <v>0</v>
      </c>
      <c r="I531" s="14" t="str">
        <f t="shared" si="51"/>
        <v>*</v>
      </c>
      <c r="J531" s="14">
        <v>0.8571428571428571</v>
      </c>
      <c r="K531" s="23" t="s">
        <v>0</v>
      </c>
      <c r="L531" s="24" t="str">
        <f t="shared" si="52"/>
        <v>*</v>
      </c>
    </row>
    <row r="532" spans="1:12" ht="14.5" x14ac:dyDescent="0.35">
      <c r="A532" s="41">
        <v>91992</v>
      </c>
      <c r="B532" s="58" t="s">
        <v>130</v>
      </c>
      <c r="C532" s="57" t="s">
        <v>129</v>
      </c>
      <c r="D532" s="13" t="s">
        <v>0</v>
      </c>
      <c r="E532" s="14" t="str">
        <f t="shared" si="50"/>
        <v>*</v>
      </c>
      <c r="F532" s="14" t="s">
        <v>0</v>
      </c>
      <c r="G532" s="14" t="str">
        <f t="shared" si="49"/>
        <v>*</v>
      </c>
      <c r="H532" s="14" t="s">
        <v>0</v>
      </c>
      <c r="I532" s="14" t="str">
        <f t="shared" si="51"/>
        <v>*</v>
      </c>
      <c r="J532" s="14" t="s">
        <v>0</v>
      </c>
      <c r="K532" s="23" t="s">
        <v>0</v>
      </c>
      <c r="L532" s="24" t="str">
        <f t="shared" si="52"/>
        <v>*</v>
      </c>
    </row>
    <row r="533" spans="1:12" ht="14.5" x14ac:dyDescent="0.35">
      <c r="A533" s="41">
        <v>79453</v>
      </c>
      <c r="B533" s="58" t="s">
        <v>128</v>
      </c>
      <c r="C533" s="57" t="s">
        <v>127</v>
      </c>
      <c r="D533" s="13">
        <v>0.90909090909090906</v>
      </c>
      <c r="E533" s="14" t="str">
        <f t="shared" si="50"/>
        <v>Not Met</v>
      </c>
      <c r="F533" s="14" t="s">
        <v>0</v>
      </c>
      <c r="G533" s="14" t="str">
        <f t="shared" si="49"/>
        <v>*</v>
      </c>
      <c r="H533" s="14" t="s">
        <v>0</v>
      </c>
      <c r="I533" s="14" t="str">
        <f t="shared" si="51"/>
        <v>*</v>
      </c>
      <c r="J533" s="14">
        <v>0.37931034482758619</v>
      </c>
      <c r="K533" s="23" t="s">
        <v>0</v>
      </c>
      <c r="L533" s="24" t="str">
        <f t="shared" si="52"/>
        <v>*</v>
      </c>
    </row>
    <row r="534" spans="1:12" ht="14.5" x14ac:dyDescent="0.35">
      <c r="A534" s="41">
        <v>4407</v>
      </c>
      <c r="B534" s="58" t="s">
        <v>126</v>
      </c>
      <c r="C534" s="57" t="s">
        <v>125</v>
      </c>
      <c r="D534" s="13">
        <v>0.92356687898089174</v>
      </c>
      <c r="E534" s="14" t="str">
        <f t="shared" si="50"/>
        <v>Not Met</v>
      </c>
      <c r="F534" s="14">
        <v>1.5267175572519083E-2</v>
      </c>
      <c r="G534" s="14" t="str">
        <f t="shared" si="49"/>
        <v>Not Met</v>
      </c>
      <c r="H534" s="14">
        <v>0.5</v>
      </c>
      <c r="I534" s="14" t="str">
        <f t="shared" si="51"/>
        <v>Met</v>
      </c>
      <c r="J534" s="14">
        <v>0.12012644889357219</v>
      </c>
      <c r="K534" s="23">
        <v>10.485927332105311</v>
      </c>
      <c r="L534" s="24" t="str">
        <f t="shared" si="52"/>
        <v>Met</v>
      </c>
    </row>
    <row r="535" spans="1:12" ht="14.5" x14ac:dyDescent="0.35">
      <c r="A535" s="41">
        <v>4440</v>
      </c>
      <c r="B535" s="58" t="s">
        <v>124</v>
      </c>
      <c r="C535" s="57" t="s">
        <v>123</v>
      </c>
      <c r="D535" s="13" t="s">
        <v>0</v>
      </c>
      <c r="E535" s="14" t="str">
        <f t="shared" si="50"/>
        <v>*</v>
      </c>
      <c r="F535" s="14" t="s">
        <v>0</v>
      </c>
      <c r="G535" s="14" t="str">
        <f t="shared" si="49"/>
        <v>*</v>
      </c>
      <c r="H535" s="14" t="s">
        <v>0</v>
      </c>
      <c r="I535" s="14" t="str">
        <f t="shared" si="51"/>
        <v>*</v>
      </c>
      <c r="J535" s="14" t="s">
        <v>1197</v>
      </c>
      <c r="K535" s="23" t="s">
        <v>0</v>
      </c>
      <c r="L535" s="24" t="str">
        <f t="shared" si="52"/>
        <v>*</v>
      </c>
    </row>
    <row r="536" spans="1:12" ht="14.5" x14ac:dyDescent="0.35">
      <c r="A536" s="41">
        <v>92981</v>
      </c>
      <c r="B536" s="58" t="s">
        <v>122</v>
      </c>
      <c r="C536" s="57" t="s">
        <v>121</v>
      </c>
      <c r="D536" s="13" t="s">
        <v>0</v>
      </c>
      <c r="E536" s="14" t="str">
        <f t="shared" si="50"/>
        <v>*</v>
      </c>
      <c r="F536" s="14" t="s">
        <v>0</v>
      </c>
      <c r="G536" s="14" t="str">
        <f t="shared" si="49"/>
        <v>*</v>
      </c>
      <c r="H536" s="14" t="s">
        <v>0</v>
      </c>
      <c r="I536" s="14" t="str">
        <f t="shared" si="51"/>
        <v>*</v>
      </c>
      <c r="J536" s="14">
        <v>9.0909090909090912E-2</v>
      </c>
      <c r="K536" s="23" t="s">
        <v>0</v>
      </c>
      <c r="L536" s="24" t="str">
        <f t="shared" si="52"/>
        <v>*</v>
      </c>
    </row>
    <row r="537" spans="1:12" ht="14.5" x14ac:dyDescent="0.35">
      <c r="A537" s="41">
        <v>4408</v>
      </c>
      <c r="B537" s="58" t="s">
        <v>120</v>
      </c>
      <c r="C537" s="57" t="s">
        <v>119</v>
      </c>
      <c r="D537" s="13">
        <v>0.88235294117647056</v>
      </c>
      <c r="E537" s="14" t="str">
        <f t="shared" si="50"/>
        <v>Not Met</v>
      </c>
      <c r="F537" s="14">
        <v>0.26666666666666666</v>
      </c>
      <c r="G537" s="14" t="str">
        <f t="shared" si="49"/>
        <v>Met</v>
      </c>
      <c r="H537" s="14" t="s">
        <v>0</v>
      </c>
      <c r="I537" s="14" t="str">
        <f t="shared" si="51"/>
        <v>*</v>
      </c>
      <c r="J537" s="14">
        <v>0.41496598639455784</v>
      </c>
      <c r="K537" s="23">
        <v>14.829931972789117</v>
      </c>
      <c r="L537" s="24" t="str">
        <f t="shared" si="52"/>
        <v>Met</v>
      </c>
    </row>
    <row r="538" spans="1:12" ht="14.5" x14ac:dyDescent="0.35">
      <c r="A538" s="41">
        <v>79218</v>
      </c>
      <c r="B538" s="58" t="s">
        <v>118</v>
      </c>
      <c r="C538" s="57" t="s">
        <v>117</v>
      </c>
      <c r="D538" s="13" t="s">
        <v>0</v>
      </c>
      <c r="E538" s="14" t="str">
        <f t="shared" si="50"/>
        <v>*</v>
      </c>
      <c r="F538" s="14" t="s">
        <v>0</v>
      </c>
      <c r="G538" s="14" t="str">
        <f t="shared" si="49"/>
        <v>*</v>
      </c>
      <c r="H538" s="14" t="s">
        <v>0</v>
      </c>
      <c r="I538" s="14" t="str">
        <f t="shared" si="51"/>
        <v>*</v>
      </c>
      <c r="J538" s="14">
        <v>0.30555555555555558</v>
      </c>
      <c r="K538" s="23" t="s">
        <v>0</v>
      </c>
      <c r="L538" s="24" t="str">
        <f t="shared" si="52"/>
        <v>*</v>
      </c>
    </row>
    <row r="539" spans="1:12" ht="14.5" x14ac:dyDescent="0.35">
      <c r="A539" s="41">
        <v>4361</v>
      </c>
      <c r="B539" s="58" t="s">
        <v>116</v>
      </c>
      <c r="C539" s="57" t="s">
        <v>115</v>
      </c>
      <c r="D539" s="13" t="s">
        <v>0</v>
      </c>
      <c r="E539" s="14" t="str">
        <f t="shared" si="50"/>
        <v>*</v>
      </c>
      <c r="F539" s="14" t="s">
        <v>0</v>
      </c>
      <c r="G539" s="14" t="str">
        <f t="shared" si="49"/>
        <v>*</v>
      </c>
      <c r="H539" s="14" t="s">
        <v>0</v>
      </c>
      <c r="I539" s="14" t="str">
        <f t="shared" si="51"/>
        <v>*</v>
      </c>
      <c r="J539" s="14" t="s">
        <v>0</v>
      </c>
      <c r="K539" s="23" t="s">
        <v>0</v>
      </c>
      <c r="L539" s="24" t="str">
        <f t="shared" si="52"/>
        <v>*</v>
      </c>
    </row>
    <row r="540" spans="1:12" ht="14.5" x14ac:dyDescent="0.35">
      <c r="A540" s="41">
        <v>4258</v>
      </c>
      <c r="B540" s="58" t="s">
        <v>114</v>
      </c>
      <c r="C540" s="57" t="s">
        <v>113</v>
      </c>
      <c r="D540" s="13">
        <v>0.94117647058823528</v>
      </c>
      <c r="E540" s="14" t="str">
        <f t="shared" si="50"/>
        <v>Not Met</v>
      </c>
      <c r="F540" s="14" t="s">
        <v>1197</v>
      </c>
      <c r="G540" s="14" t="s">
        <v>4</v>
      </c>
      <c r="H540" s="14" t="s">
        <v>0</v>
      </c>
      <c r="I540" s="14" t="str">
        <f t="shared" si="51"/>
        <v>*</v>
      </c>
      <c r="J540" s="14">
        <v>0.17766051011433598</v>
      </c>
      <c r="K540" s="23">
        <v>16.684969930352516</v>
      </c>
      <c r="L540" s="24" t="str">
        <f t="shared" si="52"/>
        <v>Met</v>
      </c>
    </row>
    <row r="541" spans="1:12" ht="14.5" x14ac:dyDescent="0.35">
      <c r="A541" s="41">
        <v>4287</v>
      </c>
      <c r="B541" s="58" t="s">
        <v>112</v>
      </c>
      <c r="C541" s="57" t="s">
        <v>111</v>
      </c>
      <c r="D541" s="13" t="s">
        <v>0</v>
      </c>
      <c r="E541" s="14" t="str">
        <f t="shared" si="50"/>
        <v>*</v>
      </c>
      <c r="F541" s="14" t="s">
        <v>0</v>
      </c>
      <c r="G541" s="14" t="str">
        <f t="shared" ref="G541:G551" si="53">IF(F541="*","*",IF(F541&gt;=13.62%,"Met","Not Met"))</f>
        <v>*</v>
      </c>
      <c r="H541" s="14" t="s">
        <v>0</v>
      </c>
      <c r="I541" s="14" t="str">
        <f t="shared" si="51"/>
        <v>*</v>
      </c>
      <c r="J541" s="14" t="s">
        <v>0</v>
      </c>
      <c r="K541" s="23" t="s">
        <v>0</v>
      </c>
      <c r="L541" s="24" t="str">
        <f t="shared" si="52"/>
        <v>*</v>
      </c>
    </row>
    <row r="542" spans="1:12" ht="14.5" x14ac:dyDescent="0.35">
      <c r="A542" s="41">
        <v>4219</v>
      </c>
      <c r="B542" s="58" t="s">
        <v>110</v>
      </c>
      <c r="C542" s="57" t="s">
        <v>109</v>
      </c>
      <c r="D542" s="13" t="s">
        <v>1198</v>
      </c>
      <c r="E542" s="14" t="str">
        <f t="shared" si="50"/>
        <v>Met</v>
      </c>
      <c r="F542" s="14">
        <v>0.30434782608695654</v>
      </c>
      <c r="G542" s="14" t="str">
        <f t="shared" si="53"/>
        <v>Met</v>
      </c>
      <c r="H542" s="14" t="s">
        <v>0</v>
      </c>
      <c r="I542" s="14" t="str">
        <f t="shared" si="51"/>
        <v>*</v>
      </c>
      <c r="J542" s="14">
        <v>0.64583333333333337</v>
      </c>
      <c r="K542" s="23">
        <v>34.14855072463768</v>
      </c>
      <c r="L542" s="24" t="str">
        <f t="shared" si="52"/>
        <v>Not Met</v>
      </c>
    </row>
    <row r="543" spans="1:12" ht="14.5" x14ac:dyDescent="0.35">
      <c r="A543" s="41">
        <v>4305</v>
      </c>
      <c r="B543" s="58" t="s">
        <v>108</v>
      </c>
      <c r="C543" s="57" t="s">
        <v>107</v>
      </c>
      <c r="D543" s="13" t="s">
        <v>0</v>
      </c>
      <c r="E543" s="14" t="str">
        <f t="shared" si="50"/>
        <v>*</v>
      </c>
      <c r="F543" s="14" t="s">
        <v>0</v>
      </c>
      <c r="G543" s="14" t="str">
        <f t="shared" si="53"/>
        <v>*</v>
      </c>
      <c r="H543" s="14" t="s">
        <v>0</v>
      </c>
      <c r="I543" s="14" t="str">
        <f t="shared" si="51"/>
        <v>*</v>
      </c>
      <c r="J543" s="14">
        <v>3.8461538461538464E-2</v>
      </c>
      <c r="K543" s="23" t="s">
        <v>0</v>
      </c>
      <c r="L543" s="24" t="str">
        <f t="shared" si="52"/>
        <v>*</v>
      </c>
    </row>
    <row r="544" spans="1:12" ht="14.5" x14ac:dyDescent="0.35">
      <c r="A544" s="41">
        <v>6355</v>
      </c>
      <c r="B544" s="58" t="s">
        <v>106</v>
      </c>
      <c r="C544" s="57" t="s">
        <v>105</v>
      </c>
      <c r="D544" s="13" t="s">
        <v>0</v>
      </c>
      <c r="E544" s="14" t="str">
        <f t="shared" si="50"/>
        <v>*</v>
      </c>
      <c r="F544" s="14" t="s">
        <v>0</v>
      </c>
      <c r="G544" s="14" t="str">
        <f t="shared" si="53"/>
        <v>*</v>
      </c>
      <c r="H544" s="14" t="s">
        <v>0</v>
      </c>
      <c r="I544" s="14" t="str">
        <f t="shared" si="51"/>
        <v>*</v>
      </c>
      <c r="J544" s="14">
        <v>0.34210526315789475</v>
      </c>
      <c r="K544" s="23" t="s">
        <v>0</v>
      </c>
      <c r="L544" s="24" t="str">
        <f t="shared" si="52"/>
        <v>*</v>
      </c>
    </row>
    <row r="545" spans="1:12" ht="14.5" x14ac:dyDescent="0.35">
      <c r="A545" s="41">
        <v>91340</v>
      </c>
      <c r="B545" s="58" t="s">
        <v>104</v>
      </c>
      <c r="C545" s="57" t="s">
        <v>103</v>
      </c>
      <c r="D545" s="13" t="s">
        <v>0</v>
      </c>
      <c r="E545" s="14" t="str">
        <f t="shared" si="50"/>
        <v>*</v>
      </c>
      <c r="F545" s="14" t="s">
        <v>0</v>
      </c>
      <c r="G545" s="14" t="str">
        <f t="shared" si="53"/>
        <v>*</v>
      </c>
      <c r="H545" s="14" t="s">
        <v>0</v>
      </c>
      <c r="I545" s="14" t="str">
        <f t="shared" si="51"/>
        <v>*</v>
      </c>
      <c r="J545" s="14" t="s">
        <v>0</v>
      </c>
      <c r="K545" s="23" t="s">
        <v>0</v>
      </c>
      <c r="L545" s="24" t="str">
        <f t="shared" si="52"/>
        <v>*</v>
      </c>
    </row>
    <row r="546" spans="1:12" ht="14.5" x14ac:dyDescent="0.35">
      <c r="A546" s="41">
        <v>92978</v>
      </c>
      <c r="B546" s="58" t="s">
        <v>102</v>
      </c>
      <c r="C546" s="57" t="s">
        <v>101</v>
      </c>
      <c r="D546" s="13" t="s">
        <v>1198</v>
      </c>
      <c r="E546" s="14" t="str">
        <f t="shared" si="50"/>
        <v>Met</v>
      </c>
      <c r="F546" s="14">
        <v>0.18181818181818182</v>
      </c>
      <c r="G546" s="14" t="str">
        <f t="shared" si="53"/>
        <v>Met</v>
      </c>
      <c r="H546" s="14" t="s">
        <v>0</v>
      </c>
      <c r="I546" s="14" t="str">
        <f t="shared" si="51"/>
        <v>*</v>
      </c>
      <c r="J546" s="14">
        <v>0.51190476190476186</v>
      </c>
      <c r="K546" s="23">
        <v>33.008658008658003</v>
      </c>
      <c r="L546" s="24" t="str">
        <f t="shared" si="52"/>
        <v>Not Met</v>
      </c>
    </row>
    <row r="547" spans="1:12" ht="14.5" x14ac:dyDescent="0.35">
      <c r="A547" s="41">
        <v>90287</v>
      </c>
      <c r="B547" s="58" t="s">
        <v>100</v>
      </c>
      <c r="C547" s="57" t="s">
        <v>99</v>
      </c>
      <c r="D547" s="13">
        <v>0.75</v>
      </c>
      <c r="E547" s="14" t="str">
        <f t="shared" si="50"/>
        <v>Not Met</v>
      </c>
      <c r="F547" s="14">
        <v>8.3333333333333329E-2</v>
      </c>
      <c r="G547" s="14" t="str">
        <f t="shared" si="53"/>
        <v>Not Met</v>
      </c>
      <c r="H547" s="14" t="s">
        <v>0</v>
      </c>
      <c r="I547" s="14" t="str">
        <f t="shared" si="51"/>
        <v>*</v>
      </c>
      <c r="J547" s="14">
        <v>0.25570776255707761</v>
      </c>
      <c r="K547" s="23">
        <v>17.237442922374431</v>
      </c>
      <c r="L547" s="24" t="str">
        <f t="shared" si="52"/>
        <v>Met</v>
      </c>
    </row>
    <row r="548" spans="1:12" ht="14.5" x14ac:dyDescent="0.35">
      <c r="A548" s="41">
        <v>91250</v>
      </c>
      <c r="B548" s="58" t="s">
        <v>98</v>
      </c>
      <c r="C548" s="57" t="s">
        <v>97</v>
      </c>
      <c r="D548" s="13" t="s">
        <v>0</v>
      </c>
      <c r="E548" s="14" t="str">
        <f t="shared" si="50"/>
        <v>*</v>
      </c>
      <c r="F548" s="14" t="s">
        <v>0</v>
      </c>
      <c r="G548" s="14" t="str">
        <f t="shared" si="53"/>
        <v>*</v>
      </c>
      <c r="H548" s="14" t="s">
        <v>0</v>
      </c>
      <c r="I548" s="14" t="str">
        <f t="shared" si="51"/>
        <v>*</v>
      </c>
      <c r="J548" s="14">
        <v>0.16049382716049382</v>
      </c>
      <c r="K548" s="23" t="s">
        <v>0</v>
      </c>
      <c r="L548" s="24" t="str">
        <f t="shared" si="52"/>
        <v>*</v>
      </c>
    </row>
    <row r="549" spans="1:12" ht="14.5" x14ac:dyDescent="0.35">
      <c r="A549" s="41">
        <v>92976</v>
      </c>
      <c r="B549" s="58" t="s">
        <v>96</v>
      </c>
      <c r="C549" s="57" t="s">
        <v>95</v>
      </c>
      <c r="D549" s="13" t="s">
        <v>0</v>
      </c>
      <c r="E549" s="14" t="str">
        <f t="shared" si="50"/>
        <v>*</v>
      </c>
      <c r="F549" s="14" t="s">
        <v>0</v>
      </c>
      <c r="G549" s="14" t="str">
        <f t="shared" si="53"/>
        <v>*</v>
      </c>
      <c r="H549" s="14" t="s">
        <v>0</v>
      </c>
      <c r="I549" s="14" t="str">
        <f t="shared" si="51"/>
        <v>*</v>
      </c>
      <c r="J549" s="14" t="s">
        <v>0</v>
      </c>
      <c r="K549" s="23" t="s">
        <v>0</v>
      </c>
      <c r="L549" s="24" t="str">
        <f t="shared" si="52"/>
        <v>*</v>
      </c>
    </row>
    <row r="550" spans="1:12" ht="14.5" x14ac:dyDescent="0.35">
      <c r="A550" s="41">
        <v>4264</v>
      </c>
      <c r="B550" s="58" t="s">
        <v>94</v>
      </c>
      <c r="C550" s="57" t="s">
        <v>93</v>
      </c>
      <c r="D550" s="13">
        <v>0.94594594594594594</v>
      </c>
      <c r="E550" s="14" t="s">
        <v>3</v>
      </c>
      <c r="F550" s="14">
        <v>6.6666666666666666E-2</v>
      </c>
      <c r="G550" s="14" t="str">
        <f t="shared" si="53"/>
        <v>Not Met</v>
      </c>
      <c r="H550" s="14" t="s">
        <v>0</v>
      </c>
      <c r="I550" s="14" t="str">
        <f t="shared" si="51"/>
        <v>*</v>
      </c>
      <c r="J550" s="14">
        <v>0.12840466926070038</v>
      </c>
      <c r="K550" s="23">
        <v>6.1738002594033707</v>
      </c>
      <c r="L550" s="24" t="str">
        <f t="shared" si="52"/>
        <v>Met</v>
      </c>
    </row>
    <row r="551" spans="1:12" ht="14.5" x14ac:dyDescent="0.35">
      <c r="A551" s="41">
        <v>4288</v>
      </c>
      <c r="B551" s="58" t="s">
        <v>92</v>
      </c>
      <c r="C551" s="57" t="s">
        <v>91</v>
      </c>
      <c r="D551" s="13" t="s">
        <v>0</v>
      </c>
      <c r="E551" s="14" t="str">
        <f t="shared" ref="E551:E557" si="54">IF(D551="*","*",IF(D551&gt;=95%,"Met","Not Met"))</f>
        <v>*</v>
      </c>
      <c r="F551" s="14" t="s">
        <v>0</v>
      </c>
      <c r="G551" s="14" t="str">
        <f t="shared" si="53"/>
        <v>*</v>
      </c>
      <c r="H551" s="14" t="s">
        <v>0</v>
      </c>
      <c r="I551" s="14" t="str">
        <f t="shared" si="51"/>
        <v>*</v>
      </c>
      <c r="J551" s="14" t="s">
        <v>0</v>
      </c>
      <c r="K551" s="23" t="s">
        <v>0</v>
      </c>
      <c r="L551" s="24" t="str">
        <f t="shared" si="52"/>
        <v>*</v>
      </c>
    </row>
    <row r="552" spans="1:12" ht="14.5" x14ac:dyDescent="0.35">
      <c r="A552" s="41">
        <v>4450</v>
      </c>
      <c r="B552" s="58" t="s">
        <v>90</v>
      </c>
      <c r="C552" s="57" t="s">
        <v>89</v>
      </c>
      <c r="D552" s="13">
        <v>0.92307692307692313</v>
      </c>
      <c r="E552" s="14" t="str">
        <f t="shared" si="54"/>
        <v>Not Met</v>
      </c>
      <c r="F552" s="14" t="s">
        <v>1197</v>
      </c>
      <c r="G552" s="14" t="s">
        <v>4</v>
      </c>
      <c r="H552" s="14" t="s">
        <v>0</v>
      </c>
      <c r="I552" s="14" t="str">
        <f t="shared" si="51"/>
        <v>*</v>
      </c>
      <c r="J552" s="14">
        <v>2.8037383177570093E-2</v>
      </c>
      <c r="K552" s="23">
        <v>2.8037383177570092</v>
      </c>
      <c r="L552" s="24" t="str">
        <f t="shared" si="52"/>
        <v>Met</v>
      </c>
    </row>
    <row r="553" spans="1:12" ht="14.5" x14ac:dyDescent="0.35">
      <c r="A553" s="41">
        <v>4168</v>
      </c>
      <c r="B553" s="58" t="s">
        <v>88</v>
      </c>
      <c r="C553" s="57" t="s">
        <v>87</v>
      </c>
      <c r="D553" s="13" t="s">
        <v>0</v>
      </c>
      <c r="E553" s="14" t="str">
        <f t="shared" si="54"/>
        <v>*</v>
      </c>
      <c r="F553" s="14" t="s">
        <v>0</v>
      </c>
      <c r="G553" s="14" t="str">
        <f t="shared" ref="G553:G564" si="55">IF(F553="*","*",IF(F553&gt;=13.62%,"Met","Not Met"))</f>
        <v>*</v>
      </c>
      <c r="H553" s="14" t="s">
        <v>0</v>
      </c>
      <c r="I553" s="14" t="str">
        <f t="shared" si="51"/>
        <v>*</v>
      </c>
      <c r="J553" s="14">
        <v>0.31111111111111112</v>
      </c>
      <c r="K553" s="23" t="s">
        <v>0</v>
      </c>
      <c r="L553" s="24" t="str">
        <f t="shared" si="52"/>
        <v>*</v>
      </c>
    </row>
    <row r="554" spans="1:12" ht="14.5" x14ac:dyDescent="0.35">
      <c r="A554" s="41">
        <v>4215</v>
      </c>
      <c r="B554" s="58" t="s">
        <v>86</v>
      </c>
      <c r="C554" s="57" t="s">
        <v>85</v>
      </c>
      <c r="D554" s="13" t="s">
        <v>0</v>
      </c>
      <c r="E554" s="14" t="str">
        <f t="shared" si="54"/>
        <v>*</v>
      </c>
      <c r="F554" s="14" t="s">
        <v>0</v>
      </c>
      <c r="G554" s="14" t="str">
        <f t="shared" si="55"/>
        <v>*</v>
      </c>
      <c r="H554" s="14" t="s">
        <v>0</v>
      </c>
      <c r="I554" s="14" t="str">
        <f t="shared" si="51"/>
        <v>*</v>
      </c>
      <c r="J554" s="14">
        <v>0.66666666666666663</v>
      </c>
      <c r="K554" s="23" t="s">
        <v>0</v>
      </c>
      <c r="L554" s="24" t="str">
        <f t="shared" si="52"/>
        <v>*</v>
      </c>
    </row>
    <row r="555" spans="1:12" ht="14.5" x14ac:dyDescent="0.35">
      <c r="A555" s="41">
        <v>4376</v>
      </c>
      <c r="B555" s="58" t="s">
        <v>84</v>
      </c>
      <c r="C555" s="57" t="s">
        <v>83</v>
      </c>
      <c r="D555" s="13" t="s">
        <v>0</v>
      </c>
      <c r="E555" s="14" t="str">
        <f t="shared" si="54"/>
        <v>*</v>
      </c>
      <c r="F555" s="14" t="s">
        <v>0</v>
      </c>
      <c r="G555" s="14" t="str">
        <f t="shared" si="55"/>
        <v>*</v>
      </c>
      <c r="H555" s="14" t="s">
        <v>0</v>
      </c>
      <c r="I555" s="14" t="str">
        <f t="shared" si="51"/>
        <v>*</v>
      </c>
      <c r="J555" s="14">
        <v>0.5</v>
      </c>
      <c r="K555" s="23" t="s">
        <v>0</v>
      </c>
      <c r="L555" s="24" t="str">
        <f t="shared" si="52"/>
        <v>*</v>
      </c>
    </row>
    <row r="556" spans="1:12" ht="14.5" x14ac:dyDescent="0.35">
      <c r="A556" s="41">
        <v>4225</v>
      </c>
      <c r="B556" s="58" t="s">
        <v>82</v>
      </c>
      <c r="C556" s="57" t="s">
        <v>81</v>
      </c>
      <c r="D556" s="13" t="s">
        <v>0</v>
      </c>
      <c r="E556" s="14" t="str">
        <f t="shared" si="54"/>
        <v>*</v>
      </c>
      <c r="F556" s="14" t="s">
        <v>0</v>
      </c>
      <c r="G556" s="14" t="str">
        <f t="shared" si="55"/>
        <v>*</v>
      </c>
      <c r="H556" s="14" t="s">
        <v>0</v>
      </c>
      <c r="I556" s="14" t="str">
        <f t="shared" si="51"/>
        <v>*</v>
      </c>
      <c r="J556" s="14">
        <v>0.25</v>
      </c>
      <c r="K556" s="23" t="s">
        <v>0</v>
      </c>
      <c r="L556" s="24" t="str">
        <f t="shared" si="52"/>
        <v>*</v>
      </c>
    </row>
    <row r="557" spans="1:12" ht="14.5" x14ac:dyDescent="0.35">
      <c r="A557" s="41">
        <v>90859</v>
      </c>
      <c r="B557" s="58" t="s">
        <v>80</v>
      </c>
      <c r="C557" s="57" t="s">
        <v>79</v>
      </c>
      <c r="D557" s="13" t="s">
        <v>0</v>
      </c>
      <c r="E557" s="14" t="str">
        <f t="shared" si="54"/>
        <v>*</v>
      </c>
      <c r="F557" s="14" t="s">
        <v>0</v>
      </c>
      <c r="G557" s="14" t="str">
        <f t="shared" si="55"/>
        <v>*</v>
      </c>
      <c r="H557" s="14" t="s">
        <v>0</v>
      </c>
      <c r="I557" s="14" t="str">
        <f t="shared" si="51"/>
        <v>*</v>
      </c>
      <c r="J557" s="14" t="s">
        <v>0</v>
      </c>
      <c r="K557" s="23" t="s">
        <v>0</v>
      </c>
      <c r="L557" s="24" t="str">
        <f t="shared" si="52"/>
        <v>*</v>
      </c>
    </row>
    <row r="558" spans="1:12" ht="14.5" x14ac:dyDescent="0.35">
      <c r="A558" s="41">
        <v>4197</v>
      </c>
      <c r="B558" s="58" t="s">
        <v>78</v>
      </c>
      <c r="C558" s="57" t="s">
        <v>77</v>
      </c>
      <c r="D558" s="13" t="s">
        <v>1197</v>
      </c>
      <c r="E558" s="14" t="s">
        <v>4</v>
      </c>
      <c r="F558" s="14" t="s">
        <v>0</v>
      </c>
      <c r="G558" s="14" t="str">
        <f t="shared" si="55"/>
        <v>*</v>
      </c>
      <c r="H558" s="14" t="s">
        <v>0</v>
      </c>
      <c r="I558" s="14" t="str">
        <f t="shared" si="51"/>
        <v>*</v>
      </c>
      <c r="J558" s="14" t="s">
        <v>0</v>
      </c>
      <c r="K558" s="23" t="s">
        <v>0</v>
      </c>
      <c r="L558" s="24" t="str">
        <f t="shared" si="52"/>
        <v>*</v>
      </c>
    </row>
    <row r="559" spans="1:12" ht="14.5" x14ac:dyDescent="0.35">
      <c r="A559" s="41">
        <v>79073</v>
      </c>
      <c r="B559" s="58" t="s">
        <v>76</v>
      </c>
      <c r="C559" s="57" t="s">
        <v>75</v>
      </c>
      <c r="D559" s="13" t="s">
        <v>0</v>
      </c>
      <c r="E559" s="14" t="str">
        <f t="shared" ref="E559:E587" si="56">IF(D559="*","*",IF(D559&gt;=95%,"Met","Not Met"))</f>
        <v>*</v>
      </c>
      <c r="F559" s="14" t="s">
        <v>0</v>
      </c>
      <c r="G559" s="14" t="str">
        <f t="shared" si="55"/>
        <v>*</v>
      </c>
      <c r="H559" s="14" t="s">
        <v>0</v>
      </c>
      <c r="I559" s="14" t="str">
        <f t="shared" si="51"/>
        <v>*</v>
      </c>
      <c r="J559" s="14">
        <v>0.38</v>
      </c>
      <c r="K559" s="23" t="s">
        <v>0</v>
      </c>
      <c r="L559" s="24" t="str">
        <f t="shared" si="52"/>
        <v>*</v>
      </c>
    </row>
    <row r="560" spans="1:12" ht="14.5" x14ac:dyDescent="0.35">
      <c r="A560" s="41">
        <v>79979</v>
      </c>
      <c r="B560" s="58" t="s">
        <v>74</v>
      </c>
      <c r="C560" s="57" t="s">
        <v>73</v>
      </c>
      <c r="D560" s="13" t="s">
        <v>0</v>
      </c>
      <c r="E560" s="14" t="str">
        <f t="shared" si="56"/>
        <v>*</v>
      </c>
      <c r="F560" s="14" t="s">
        <v>0</v>
      </c>
      <c r="G560" s="14" t="str">
        <f t="shared" si="55"/>
        <v>*</v>
      </c>
      <c r="H560" s="14" t="s">
        <v>0</v>
      </c>
      <c r="I560" s="14" t="str">
        <f t="shared" si="51"/>
        <v>*</v>
      </c>
      <c r="J560" s="14">
        <v>3.4482758620689655E-2</v>
      </c>
      <c r="K560" s="23" t="s">
        <v>0</v>
      </c>
      <c r="L560" s="24" t="str">
        <f t="shared" si="52"/>
        <v>*</v>
      </c>
    </row>
    <row r="561" spans="1:12" ht="14.5" x14ac:dyDescent="0.35">
      <c r="A561" s="41">
        <v>6374</v>
      </c>
      <c r="B561" s="58" t="s">
        <v>72</v>
      </c>
      <c r="C561" s="57" t="s">
        <v>71</v>
      </c>
      <c r="D561" s="13" t="s">
        <v>0</v>
      </c>
      <c r="E561" s="14" t="str">
        <f t="shared" si="56"/>
        <v>*</v>
      </c>
      <c r="F561" s="14" t="s">
        <v>0</v>
      </c>
      <c r="G561" s="14" t="str">
        <f t="shared" si="55"/>
        <v>*</v>
      </c>
      <c r="H561" s="14" t="s">
        <v>0</v>
      </c>
      <c r="I561" s="14" t="str">
        <f t="shared" si="51"/>
        <v>*</v>
      </c>
      <c r="J561" s="14" t="s">
        <v>0</v>
      </c>
      <c r="K561" s="23" t="s">
        <v>0</v>
      </c>
      <c r="L561" s="24" t="str">
        <f t="shared" si="52"/>
        <v>*</v>
      </c>
    </row>
    <row r="562" spans="1:12" ht="14.5" x14ac:dyDescent="0.35">
      <c r="A562" s="41">
        <v>4403</v>
      </c>
      <c r="B562" s="58" t="s">
        <v>70</v>
      </c>
      <c r="C562" s="57" t="s">
        <v>69</v>
      </c>
      <c r="D562" s="13">
        <v>0.6875</v>
      </c>
      <c r="E562" s="14" t="str">
        <f t="shared" si="56"/>
        <v>Not Met</v>
      </c>
      <c r="F562" s="14">
        <v>5.0704225352112678E-2</v>
      </c>
      <c r="G562" s="14" t="str">
        <f t="shared" si="55"/>
        <v>Not Met</v>
      </c>
      <c r="H562" s="14">
        <v>0.31578947368421051</v>
      </c>
      <c r="I562" s="14" t="str">
        <f t="shared" si="51"/>
        <v>Not Met</v>
      </c>
      <c r="J562" s="14">
        <v>0.16613418530351437</v>
      </c>
      <c r="K562" s="23">
        <v>11.542995995140169</v>
      </c>
      <c r="L562" s="24" t="str">
        <f t="shared" si="52"/>
        <v>Met</v>
      </c>
    </row>
    <row r="563" spans="1:12" ht="14.5" x14ac:dyDescent="0.35">
      <c r="A563" s="41">
        <v>4422</v>
      </c>
      <c r="B563" s="58" t="s">
        <v>68</v>
      </c>
      <c r="C563" s="57" t="s">
        <v>67</v>
      </c>
      <c r="D563" s="13" t="s">
        <v>0</v>
      </c>
      <c r="E563" s="14" t="str">
        <f t="shared" si="56"/>
        <v>*</v>
      </c>
      <c r="F563" s="14" t="s">
        <v>0</v>
      </c>
      <c r="G563" s="14" t="str">
        <f t="shared" si="55"/>
        <v>*</v>
      </c>
      <c r="H563" s="14" t="s">
        <v>0</v>
      </c>
      <c r="I563" s="14" t="str">
        <f t="shared" si="51"/>
        <v>*</v>
      </c>
      <c r="J563" s="14" t="s">
        <v>0</v>
      </c>
      <c r="K563" s="23" t="s">
        <v>0</v>
      </c>
      <c r="L563" s="24" t="str">
        <f t="shared" si="52"/>
        <v>*</v>
      </c>
    </row>
    <row r="564" spans="1:12" ht="14.5" x14ac:dyDescent="0.35">
      <c r="A564" s="41">
        <v>4310</v>
      </c>
      <c r="B564" s="58" t="s">
        <v>66</v>
      </c>
      <c r="C564" s="57" t="s">
        <v>65</v>
      </c>
      <c r="D564" s="13" t="s">
        <v>0</v>
      </c>
      <c r="E564" s="14" t="str">
        <f t="shared" si="56"/>
        <v>*</v>
      </c>
      <c r="F564" s="14" t="s">
        <v>0</v>
      </c>
      <c r="G564" s="14" t="str">
        <f t="shared" si="55"/>
        <v>*</v>
      </c>
      <c r="H564" s="14" t="s">
        <v>0</v>
      </c>
      <c r="I564" s="14" t="str">
        <f t="shared" si="51"/>
        <v>*</v>
      </c>
      <c r="J564" s="14">
        <v>0.15789473684210525</v>
      </c>
      <c r="K564" s="23" t="s">
        <v>0</v>
      </c>
      <c r="L564" s="24" t="str">
        <f t="shared" si="52"/>
        <v>*</v>
      </c>
    </row>
    <row r="565" spans="1:12" ht="14.5" x14ac:dyDescent="0.35">
      <c r="A565" s="41">
        <v>4277</v>
      </c>
      <c r="B565" s="58" t="s">
        <v>64</v>
      </c>
      <c r="C565" s="57" t="s">
        <v>63</v>
      </c>
      <c r="D565" s="13" t="s">
        <v>1198</v>
      </c>
      <c r="E565" s="14" t="str">
        <f t="shared" si="56"/>
        <v>Met</v>
      </c>
      <c r="F565" s="14" t="s">
        <v>1197</v>
      </c>
      <c r="G565" s="14" t="s">
        <v>4</v>
      </c>
      <c r="H565" s="14" t="s">
        <v>0</v>
      </c>
      <c r="I565" s="14" t="str">
        <f t="shared" si="51"/>
        <v>*</v>
      </c>
      <c r="J565" s="14">
        <v>0.16853932584269662</v>
      </c>
      <c r="K565" s="23">
        <v>16.853932584269664</v>
      </c>
      <c r="L565" s="24" t="str">
        <f t="shared" si="52"/>
        <v>Met</v>
      </c>
    </row>
    <row r="566" spans="1:12" ht="14.5" x14ac:dyDescent="0.35">
      <c r="A566" s="41">
        <v>4413</v>
      </c>
      <c r="B566" s="58" t="s">
        <v>62</v>
      </c>
      <c r="C566" s="57" t="s">
        <v>61</v>
      </c>
      <c r="D566" s="13">
        <v>0.95833333333333337</v>
      </c>
      <c r="E566" s="14" t="str">
        <f t="shared" si="56"/>
        <v>Met</v>
      </c>
      <c r="F566" s="14">
        <v>0.22549019607843138</v>
      </c>
      <c r="G566" s="14" t="str">
        <f t="shared" ref="G566:G575" si="57">IF(F566="*","*",IF(F566&gt;=13.62%,"Met","Not Met"))</f>
        <v>Met</v>
      </c>
      <c r="H566" s="14">
        <v>0.76923076923076927</v>
      </c>
      <c r="I566" s="14" t="str">
        <f t="shared" si="51"/>
        <v>Met</v>
      </c>
      <c r="J566" s="14">
        <v>0.63701431492842531</v>
      </c>
      <c r="K566" s="23">
        <v>41.152411884999395</v>
      </c>
      <c r="L566" s="24" t="str">
        <f t="shared" si="52"/>
        <v>Not Met</v>
      </c>
    </row>
    <row r="567" spans="1:12" ht="14.5" x14ac:dyDescent="0.35">
      <c r="A567" s="41">
        <v>4380</v>
      </c>
      <c r="B567" s="58" t="s">
        <v>60</v>
      </c>
      <c r="C567" s="57" t="s">
        <v>59</v>
      </c>
      <c r="D567" s="13" t="s">
        <v>0</v>
      </c>
      <c r="E567" s="14" t="str">
        <f t="shared" si="56"/>
        <v>*</v>
      </c>
      <c r="F567" s="14" t="s">
        <v>0</v>
      </c>
      <c r="G567" s="14" t="str">
        <f t="shared" si="57"/>
        <v>*</v>
      </c>
      <c r="H567" s="14" t="s">
        <v>0</v>
      </c>
      <c r="I567" s="14" t="str">
        <f t="shared" si="51"/>
        <v>*</v>
      </c>
      <c r="J567" s="14" t="s">
        <v>0</v>
      </c>
      <c r="K567" s="23" t="s">
        <v>0</v>
      </c>
      <c r="L567" s="24" t="str">
        <f t="shared" si="52"/>
        <v>*</v>
      </c>
    </row>
    <row r="568" spans="1:12" ht="14.5" x14ac:dyDescent="0.35">
      <c r="A568" s="41">
        <v>79957</v>
      </c>
      <c r="B568" s="58" t="s">
        <v>58</v>
      </c>
      <c r="C568" s="57" t="s">
        <v>57</v>
      </c>
      <c r="D568" s="13" t="s">
        <v>0</v>
      </c>
      <c r="E568" s="14" t="str">
        <f t="shared" si="56"/>
        <v>*</v>
      </c>
      <c r="F568" s="14" t="s">
        <v>0</v>
      </c>
      <c r="G568" s="14" t="str">
        <f t="shared" si="57"/>
        <v>*</v>
      </c>
      <c r="H568" s="14" t="s">
        <v>0</v>
      </c>
      <c r="I568" s="14" t="str">
        <f t="shared" si="51"/>
        <v>*</v>
      </c>
      <c r="J568" s="14">
        <v>0.30769230769230771</v>
      </c>
      <c r="K568" s="23" t="s">
        <v>0</v>
      </c>
      <c r="L568" s="24" t="str">
        <f t="shared" si="52"/>
        <v>*</v>
      </c>
    </row>
    <row r="569" spans="1:12" ht="14.5" x14ac:dyDescent="0.35">
      <c r="A569" s="41">
        <v>4190</v>
      </c>
      <c r="B569" s="58" t="s">
        <v>56</v>
      </c>
      <c r="C569" s="57" t="s">
        <v>55</v>
      </c>
      <c r="D569" s="13" t="s">
        <v>0</v>
      </c>
      <c r="E569" s="14" t="str">
        <f t="shared" si="56"/>
        <v>*</v>
      </c>
      <c r="F569" s="14" t="s">
        <v>0</v>
      </c>
      <c r="G569" s="14" t="str">
        <f t="shared" si="57"/>
        <v>*</v>
      </c>
      <c r="H569" s="14" t="s">
        <v>0</v>
      </c>
      <c r="I569" s="14" t="str">
        <f t="shared" si="51"/>
        <v>*</v>
      </c>
      <c r="J569" s="14" t="s">
        <v>0</v>
      </c>
      <c r="K569" s="23" t="s">
        <v>0</v>
      </c>
      <c r="L569" s="24" t="str">
        <f t="shared" si="52"/>
        <v>*</v>
      </c>
    </row>
    <row r="570" spans="1:12" ht="14.5" x14ac:dyDescent="0.35">
      <c r="A570" s="41">
        <v>1000291</v>
      </c>
      <c r="B570" s="58" t="s">
        <v>54</v>
      </c>
      <c r="C570" s="57" t="s">
        <v>53</v>
      </c>
      <c r="D570" s="13" t="s">
        <v>0</v>
      </c>
      <c r="E570" s="14" t="str">
        <f t="shared" si="56"/>
        <v>*</v>
      </c>
      <c r="F570" s="14" t="s">
        <v>0</v>
      </c>
      <c r="G570" s="14" t="str">
        <f t="shared" si="57"/>
        <v>*</v>
      </c>
      <c r="H570" s="14" t="s">
        <v>0</v>
      </c>
      <c r="I570" s="14" t="str">
        <f t="shared" si="51"/>
        <v>*</v>
      </c>
      <c r="J570" s="14" t="s">
        <v>0</v>
      </c>
      <c r="K570" s="23" t="s">
        <v>0</v>
      </c>
      <c r="L570" s="24" t="str">
        <f t="shared" si="52"/>
        <v>*</v>
      </c>
    </row>
    <row r="571" spans="1:12" ht="14.5" x14ac:dyDescent="0.35">
      <c r="A571" s="41">
        <v>90317</v>
      </c>
      <c r="B571" s="58" t="s">
        <v>52</v>
      </c>
      <c r="C571" s="57" t="s">
        <v>51</v>
      </c>
      <c r="D571" s="13" t="s">
        <v>0</v>
      </c>
      <c r="E571" s="14" t="str">
        <f t="shared" si="56"/>
        <v>*</v>
      </c>
      <c r="F571" s="14" t="s">
        <v>0</v>
      </c>
      <c r="G571" s="14" t="str">
        <f t="shared" si="57"/>
        <v>*</v>
      </c>
      <c r="H571" s="14" t="s">
        <v>0</v>
      </c>
      <c r="I571" s="14" t="str">
        <f t="shared" si="51"/>
        <v>*</v>
      </c>
      <c r="J571" s="14">
        <v>0.2</v>
      </c>
      <c r="K571" s="23" t="s">
        <v>0</v>
      </c>
      <c r="L571" s="24" t="str">
        <f t="shared" si="52"/>
        <v>*</v>
      </c>
    </row>
    <row r="572" spans="1:12" ht="14.5" x14ac:dyDescent="0.35">
      <c r="A572" s="41">
        <v>80992</v>
      </c>
      <c r="B572" s="58" t="s">
        <v>50</v>
      </c>
      <c r="C572" s="57" t="s">
        <v>49</v>
      </c>
      <c r="D572" s="13" t="s">
        <v>0</v>
      </c>
      <c r="E572" s="14" t="str">
        <f t="shared" si="56"/>
        <v>*</v>
      </c>
      <c r="F572" s="14" t="s">
        <v>0</v>
      </c>
      <c r="G572" s="14" t="str">
        <f t="shared" si="57"/>
        <v>*</v>
      </c>
      <c r="H572" s="14" t="s">
        <v>0</v>
      </c>
      <c r="I572" s="14" t="str">
        <f t="shared" si="51"/>
        <v>*</v>
      </c>
      <c r="J572" s="14" t="s">
        <v>0</v>
      </c>
      <c r="K572" s="23" t="s">
        <v>0</v>
      </c>
      <c r="L572" s="24" t="str">
        <f t="shared" si="52"/>
        <v>*</v>
      </c>
    </row>
    <row r="573" spans="1:12" ht="14.5" x14ac:dyDescent="0.35">
      <c r="A573" s="41">
        <v>4162</v>
      </c>
      <c r="B573" s="58" t="s">
        <v>48</v>
      </c>
      <c r="C573" s="57" t="s">
        <v>47</v>
      </c>
      <c r="D573" s="13" t="s">
        <v>0</v>
      </c>
      <c r="E573" s="14" t="str">
        <f t="shared" si="56"/>
        <v>*</v>
      </c>
      <c r="F573" s="14" t="s">
        <v>0</v>
      </c>
      <c r="G573" s="14" t="str">
        <f t="shared" si="57"/>
        <v>*</v>
      </c>
      <c r="H573" s="14" t="s">
        <v>0</v>
      </c>
      <c r="I573" s="14" t="str">
        <f t="shared" si="51"/>
        <v>*</v>
      </c>
      <c r="J573" s="14">
        <v>7.6923076923076927E-2</v>
      </c>
      <c r="K573" s="23" t="s">
        <v>0</v>
      </c>
      <c r="L573" s="24" t="str">
        <f t="shared" si="52"/>
        <v>*</v>
      </c>
    </row>
    <row r="574" spans="1:12" ht="14.5" x14ac:dyDescent="0.35">
      <c r="A574" s="41">
        <v>92985</v>
      </c>
      <c r="B574" s="58" t="s">
        <v>46</v>
      </c>
      <c r="C574" s="57" t="s">
        <v>45</v>
      </c>
      <c r="D574" s="13" t="s">
        <v>0</v>
      </c>
      <c r="E574" s="14" t="str">
        <f t="shared" si="56"/>
        <v>*</v>
      </c>
      <c r="F574" s="14" t="s">
        <v>0</v>
      </c>
      <c r="G574" s="14" t="str">
        <f t="shared" si="57"/>
        <v>*</v>
      </c>
      <c r="H574" s="14" t="s">
        <v>0</v>
      </c>
      <c r="I574" s="14" t="str">
        <f t="shared" si="51"/>
        <v>*</v>
      </c>
      <c r="J574" s="14">
        <v>0.1111111111111111</v>
      </c>
      <c r="K574" s="23" t="s">
        <v>0</v>
      </c>
      <c r="L574" s="24" t="str">
        <f t="shared" si="52"/>
        <v>*</v>
      </c>
    </row>
    <row r="575" spans="1:12" ht="14.5" x14ac:dyDescent="0.35">
      <c r="A575" s="41">
        <v>4339</v>
      </c>
      <c r="B575" s="58" t="s">
        <v>44</v>
      </c>
      <c r="C575" s="57" t="s">
        <v>43</v>
      </c>
      <c r="D575" s="13" t="s">
        <v>0</v>
      </c>
      <c r="E575" s="14" t="str">
        <f t="shared" si="56"/>
        <v>*</v>
      </c>
      <c r="F575" s="14" t="s">
        <v>0</v>
      </c>
      <c r="G575" s="14" t="str">
        <f t="shared" si="57"/>
        <v>*</v>
      </c>
      <c r="H575" s="14" t="s">
        <v>0</v>
      </c>
      <c r="I575" s="14" t="str">
        <f t="shared" si="51"/>
        <v>*</v>
      </c>
      <c r="J575" s="14">
        <v>0.47058823529411764</v>
      </c>
      <c r="K575" s="23" t="s">
        <v>0</v>
      </c>
      <c r="L575" s="24" t="str">
        <f t="shared" si="52"/>
        <v>*</v>
      </c>
    </row>
    <row r="576" spans="1:12" ht="14.5" x14ac:dyDescent="0.35">
      <c r="A576" s="41">
        <v>91948</v>
      </c>
      <c r="B576" s="58" t="s">
        <v>42</v>
      </c>
      <c r="C576" s="57" t="s">
        <v>41</v>
      </c>
      <c r="D576" s="13">
        <v>0.72727272727272729</v>
      </c>
      <c r="E576" s="14" t="str">
        <f t="shared" si="56"/>
        <v>Not Met</v>
      </c>
      <c r="F576" s="14" t="s">
        <v>1197</v>
      </c>
      <c r="G576" s="14" t="s">
        <v>4</v>
      </c>
      <c r="H576" s="14" t="s">
        <v>0</v>
      </c>
      <c r="I576" s="14" t="str">
        <f t="shared" si="51"/>
        <v>*</v>
      </c>
      <c r="J576" s="14">
        <v>5.4945054945054944E-2</v>
      </c>
      <c r="K576" s="23">
        <v>5.4945054945054945</v>
      </c>
      <c r="L576" s="24" t="str">
        <f t="shared" si="52"/>
        <v>Met</v>
      </c>
    </row>
    <row r="577" spans="1:12" ht="14.5" x14ac:dyDescent="0.35">
      <c r="A577" s="41">
        <v>4260</v>
      </c>
      <c r="B577" s="58" t="s">
        <v>40</v>
      </c>
      <c r="C577" s="57" t="s">
        <v>39</v>
      </c>
      <c r="D577" s="13">
        <v>0.87283236994219648</v>
      </c>
      <c r="E577" s="14" t="str">
        <f t="shared" si="56"/>
        <v>Not Met</v>
      </c>
      <c r="F577" s="14">
        <v>2.456140350877193E-2</v>
      </c>
      <c r="G577" s="14" t="str">
        <f t="shared" ref="G577:G582" si="58">IF(F577="*","*",IF(F577&gt;=13.62%,"Met","Not Met"))</f>
        <v>Not Met</v>
      </c>
      <c r="H577" s="14">
        <v>0.70588235294117652</v>
      </c>
      <c r="I577" s="14" t="str">
        <f t="shared" si="51"/>
        <v>Met</v>
      </c>
      <c r="J577" s="14">
        <v>0.18643190056965303</v>
      </c>
      <c r="K577" s="23">
        <v>16.187049706088111</v>
      </c>
      <c r="L577" s="24" t="str">
        <f t="shared" si="52"/>
        <v>Met</v>
      </c>
    </row>
    <row r="578" spans="1:12" ht="14.5" x14ac:dyDescent="0.35">
      <c r="A578" s="41">
        <v>4504</v>
      </c>
      <c r="B578" s="58" t="s">
        <v>38</v>
      </c>
      <c r="C578" s="57" t="s">
        <v>37</v>
      </c>
      <c r="D578" s="13" t="s">
        <v>0</v>
      </c>
      <c r="E578" s="14" t="str">
        <f t="shared" si="56"/>
        <v>*</v>
      </c>
      <c r="F578" s="14" t="s">
        <v>0</v>
      </c>
      <c r="G578" s="14" t="str">
        <f t="shared" si="58"/>
        <v>*</v>
      </c>
      <c r="H578" s="14" t="s">
        <v>0</v>
      </c>
      <c r="I578" s="14" t="str">
        <f t="shared" si="51"/>
        <v>*</v>
      </c>
      <c r="J578" s="14">
        <v>0.125</v>
      </c>
      <c r="K578" s="23" t="s">
        <v>0</v>
      </c>
      <c r="L578" s="24" t="str">
        <f t="shared" si="52"/>
        <v>*</v>
      </c>
    </row>
    <row r="579" spans="1:12" ht="14.5" x14ac:dyDescent="0.35">
      <c r="A579" s="41">
        <v>4512</v>
      </c>
      <c r="B579" s="58" t="s">
        <v>36</v>
      </c>
      <c r="C579" s="57" t="s">
        <v>35</v>
      </c>
      <c r="D579" s="13" t="s">
        <v>0</v>
      </c>
      <c r="E579" s="14" t="str">
        <f t="shared" si="56"/>
        <v>*</v>
      </c>
      <c r="F579" s="14" t="s">
        <v>0</v>
      </c>
      <c r="G579" s="14" t="str">
        <f t="shared" si="58"/>
        <v>*</v>
      </c>
      <c r="H579" s="14" t="s">
        <v>0</v>
      </c>
      <c r="I579" s="14" t="str">
        <f t="shared" ref="I579:I595" si="59">IF(H579="*","*",IF(H579&gt;=48.2%,"Met","Not Met"))</f>
        <v>*</v>
      </c>
      <c r="J579" s="14" t="s">
        <v>0</v>
      </c>
      <c r="K579" s="23" t="s">
        <v>0</v>
      </c>
      <c r="L579" s="24" t="str">
        <f t="shared" ref="L579:L595" si="60">IF(K579="*","*",IF(K579&lt;=21.5,"Met","Not Met"))</f>
        <v>*</v>
      </c>
    </row>
    <row r="580" spans="1:12" ht="14.5" x14ac:dyDescent="0.35">
      <c r="A580" s="41">
        <v>79497</v>
      </c>
      <c r="B580" s="58" t="s">
        <v>34</v>
      </c>
      <c r="C580" s="57" t="s">
        <v>33</v>
      </c>
      <c r="D580" s="13" t="s">
        <v>0</v>
      </c>
      <c r="E580" s="14" t="str">
        <f t="shared" si="56"/>
        <v>*</v>
      </c>
      <c r="F580" s="14" t="s">
        <v>0</v>
      </c>
      <c r="G580" s="14" t="str">
        <f t="shared" si="58"/>
        <v>*</v>
      </c>
      <c r="H580" s="14" t="s">
        <v>0</v>
      </c>
      <c r="I580" s="14" t="str">
        <f t="shared" si="59"/>
        <v>*</v>
      </c>
      <c r="J580" s="14" t="s">
        <v>0</v>
      </c>
      <c r="K580" s="23" t="s">
        <v>0</v>
      </c>
      <c r="L580" s="24" t="str">
        <f t="shared" si="60"/>
        <v>*</v>
      </c>
    </row>
    <row r="581" spans="1:12" ht="14.5" x14ac:dyDescent="0.35">
      <c r="A581" s="41">
        <v>90036</v>
      </c>
      <c r="B581" s="58" t="s">
        <v>32</v>
      </c>
      <c r="C581" s="57" t="s">
        <v>31</v>
      </c>
      <c r="D581" s="13" t="s">
        <v>0</v>
      </c>
      <c r="E581" s="14" t="str">
        <f t="shared" si="56"/>
        <v>*</v>
      </c>
      <c r="F581" s="14" t="s">
        <v>0</v>
      </c>
      <c r="G581" s="14" t="str">
        <f t="shared" si="58"/>
        <v>*</v>
      </c>
      <c r="H581" s="14" t="s">
        <v>0</v>
      </c>
      <c r="I581" s="14" t="str">
        <f t="shared" si="59"/>
        <v>*</v>
      </c>
      <c r="J581" s="14">
        <v>0.1111111111111111</v>
      </c>
      <c r="K581" s="23" t="s">
        <v>0</v>
      </c>
      <c r="L581" s="24" t="str">
        <f t="shared" si="60"/>
        <v>*</v>
      </c>
    </row>
    <row r="582" spans="1:12" ht="14.5" x14ac:dyDescent="0.35">
      <c r="A582" s="41">
        <v>91937</v>
      </c>
      <c r="B582" s="58" t="s">
        <v>30</v>
      </c>
      <c r="C582" s="57" t="s">
        <v>29</v>
      </c>
      <c r="D582" s="13" t="s">
        <v>0</v>
      </c>
      <c r="E582" s="14" t="str">
        <f t="shared" si="56"/>
        <v>*</v>
      </c>
      <c r="F582" s="14" t="s">
        <v>0</v>
      </c>
      <c r="G582" s="14" t="str">
        <f t="shared" si="58"/>
        <v>*</v>
      </c>
      <c r="H582" s="14" t="s">
        <v>0</v>
      </c>
      <c r="I582" s="14" t="str">
        <f t="shared" si="59"/>
        <v>*</v>
      </c>
      <c r="J582" s="14" t="s">
        <v>0</v>
      </c>
      <c r="K582" s="23" t="s">
        <v>0</v>
      </c>
      <c r="L582" s="24" t="str">
        <f t="shared" si="60"/>
        <v>*</v>
      </c>
    </row>
    <row r="583" spans="1:12" ht="14.5" x14ac:dyDescent="0.35">
      <c r="A583" s="41">
        <v>4394</v>
      </c>
      <c r="B583" s="58" t="s">
        <v>28</v>
      </c>
      <c r="C583" s="57" t="s">
        <v>27</v>
      </c>
      <c r="D583" s="13">
        <v>0.91304347826086951</v>
      </c>
      <c r="E583" s="14" t="str">
        <f t="shared" si="56"/>
        <v>Not Met</v>
      </c>
      <c r="F583" s="14" t="s">
        <v>1197</v>
      </c>
      <c r="G583" s="14" t="s">
        <v>4</v>
      </c>
      <c r="H583" s="14" t="s">
        <v>0</v>
      </c>
      <c r="I583" s="14" t="str">
        <f t="shared" si="59"/>
        <v>*</v>
      </c>
      <c r="J583" s="14">
        <v>3.2258064516129031E-2</v>
      </c>
      <c r="K583" s="23">
        <v>3.225806451612903</v>
      </c>
      <c r="L583" s="24" t="str">
        <f t="shared" si="60"/>
        <v>Met</v>
      </c>
    </row>
    <row r="584" spans="1:12" ht="14.5" x14ac:dyDescent="0.35">
      <c r="A584" s="41">
        <v>4236</v>
      </c>
      <c r="B584" s="58" t="s">
        <v>26</v>
      </c>
      <c r="C584" s="57" t="s">
        <v>25</v>
      </c>
      <c r="D584" s="13">
        <v>0.91666666666666663</v>
      </c>
      <c r="E584" s="14" t="str">
        <f t="shared" si="56"/>
        <v>Not Met</v>
      </c>
      <c r="F584" s="14" t="s">
        <v>0</v>
      </c>
      <c r="G584" s="14" t="str">
        <f t="shared" ref="G584:G595" si="61">IF(F584="*","*",IF(F584&gt;=13.62%,"Met","Not Met"))</f>
        <v>*</v>
      </c>
      <c r="H584" s="14" t="s">
        <v>0</v>
      </c>
      <c r="I584" s="14" t="str">
        <f t="shared" si="59"/>
        <v>*</v>
      </c>
      <c r="J584" s="14">
        <v>0.41249999999999998</v>
      </c>
      <c r="K584" s="23" t="s">
        <v>0</v>
      </c>
      <c r="L584" s="24" t="str">
        <f t="shared" si="60"/>
        <v>*</v>
      </c>
    </row>
    <row r="585" spans="1:12" ht="14.5" x14ac:dyDescent="0.35">
      <c r="A585" s="41">
        <v>4170</v>
      </c>
      <c r="B585" s="58" t="s">
        <v>24</v>
      </c>
      <c r="C585" s="57" t="s">
        <v>23</v>
      </c>
      <c r="D585" s="13" t="s">
        <v>0</v>
      </c>
      <c r="E585" s="14" t="str">
        <f t="shared" si="56"/>
        <v>*</v>
      </c>
      <c r="F585" s="14" t="s">
        <v>0</v>
      </c>
      <c r="G585" s="14" t="str">
        <f t="shared" si="61"/>
        <v>*</v>
      </c>
      <c r="H585" s="14" t="s">
        <v>0</v>
      </c>
      <c r="I585" s="14" t="str">
        <f t="shared" si="59"/>
        <v>*</v>
      </c>
      <c r="J585" s="14">
        <v>0.28333333333333333</v>
      </c>
      <c r="K585" s="23" t="s">
        <v>0</v>
      </c>
      <c r="L585" s="24" t="str">
        <f t="shared" si="60"/>
        <v>*</v>
      </c>
    </row>
    <row r="586" spans="1:12" ht="14.5" x14ac:dyDescent="0.35">
      <c r="A586" s="41">
        <v>4193</v>
      </c>
      <c r="B586" s="58" t="s">
        <v>22</v>
      </c>
      <c r="C586" s="57" t="s">
        <v>21</v>
      </c>
      <c r="D586" s="13" t="s">
        <v>0</v>
      </c>
      <c r="E586" s="14" t="str">
        <f t="shared" si="56"/>
        <v>*</v>
      </c>
      <c r="F586" s="14" t="s">
        <v>0</v>
      </c>
      <c r="G586" s="14" t="str">
        <f t="shared" si="61"/>
        <v>*</v>
      </c>
      <c r="H586" s="14" t="s">
        <v>0</v>
      </c>
      <c r="I586" s="14" t="str">
        <f t="shared" si="59"/>
        <v>*</v>
      </c>
      <c r="J586" s="14">
        <v>0.39473684210526316</v>
      </c>
      <c r="K586" s="23" t="s">
        <v>0</v>
      </c>
      <c r="L586" s="24" t="str">
        <f t="shared" si="60"/>
        <v>*</v>
      </c>
    </row>
    <row r="587" spans="1:12" ht="14.5" x14ac:dyDescent="0.35">
      <c r="A587" s="41">
        <v>4261</v>
      </c>
      <c r="B587" s="58" t="s">
        <v>20</v>
      </c>
      <c r="C587" s="57" t="s">
        <v>19</v>
      </c>
      <c r="D587" s="13">
        <v>0.90909090909090906</v>
      </c>
      <c r="E587" s="14" t="str">
        <f t="shared" si="56"/>
        <v>Not Met</v>
      </c>
      <c r="F587" s="14" t="s">
        <v>0</v>
      </c>
      <c r="G587" s="14" t="str">
        <f t="shared" si="61"/>
        <v>*</v>
      </c>
      <c r="H587" s="14" t="s">
        <v>0</v>
      </c>
      <c r="I587" s="14" t="str">
        <f t="shared" si="59"/>
        <v>*</v>
      </c>
      <c r="J587" s="14">
        <v>4.6728971962616821E-2</v>
      </c>
      <c r="K587" s="23" t="s">
        <v>0</v>
      </c>
      <c r="L587" s="24" t="str">
        <f t="shared" si="60"/>
        <v>*</v>
      </c>
    </row>
    <row r="588" spans="1:12" ht="14.5" x14ac:dyDescent="0.35">
      <c r="A588" s="41">
        <v>4154</v>
      </c>
      <c r="B588" s="58" t="s">
        <v>18</v>
      </c>
      <c r="C588" s="57" t="s">
        <v>17</v>
      </c>
      <c r="D588" s="13" t="s">
        <v>1197</v>
      </c>
      <c r="E588" s="14" t="s">
        <v>4</v>
      </c>
      <c r="F588" s="14" t="s">
        <v>0</v>
      </c>
      <c r="G588" s="14" t="str">
        <f t="shared" si="61"/>
        <v>*</v>
      </c>
      <c r="H588" s="14" t="s">
        <v>0</v>
      </c>
      <c r="I588" s="14" t="str">
        <f t="shared" si="59"/>
        <v>*</v>
      </c>
      <c r="J588" s="14" t="s">
        <v>0</v>
      </c>
      <c r="K588" s="23" t="s">
        <v>0</v>
      </c>
      <c r="L588" s="24" t="str">
        <f t="shared" si="60"/>
        <v>*</v>
      </c>
    </row>
    <row r="589" spans="1:12" ht="14.5" x14ac:dyDescent="0.35">
      <c r="A589" s="41">
        <v>4387</v>
      </c>
      <c r="B589" s="58" t="s">
        <v>16</v>
      </c>
      <c r="C589" s="57" t="s">
        <v>15</v>
      </c>
      <c r="D589" s="13" t="s">
        <v>1198</v>
      </c>
      <c r="E589" s="14" t="str">
        <f t="shared" ref="E589:E595" si="62">IF(D589="*","*",IF(D589&gt;=95%,"Met","Not Met"))</f>
        <v>Met</v>
      </c>
      <c r="F589" s="14">
        <v>4.1666666666666664E-2</v>
      </c>
      <c r="G589" s="14" t="str">
        <f t="shared" si="61"/>
        <v>Not Met</v>
      </c>
      <c r="H589" s="14" t="s">
        <v>0</v>
      </c>
      <c r="I589" s="14" t="str">
        <f t="shared" si="59"/>
        <v>*</v>
      </c>
      <c r="J589" s="14">
        <v>0.32203389830508472</v>
      </c>
      <c r="K589" s="23">
        <v>28.036723163841803</v>
      </c>
      <c r="L589" s="24" t="str">
        <f t="shared" si="60"/>
        <v>Not Met</v>
      </c>
    </row>
    <row r="590" spans="1:12" ht="14.5" x14ac:dyDescent="0.35">
      <c r="A590" s="41">
        <v>79379</v>
      </c>
      <c r="B590" s="58" t="s">
        <v>14</v>
      </c>
      <c r="C590" s="57" t="s">
        <v>13</v>
      </c>
      <c r="D590" s="13" t="s">
        <v>0</v>
      </c>
      <c r="E590" s="14" t="str">
        <f t="shared" si="62"/>
        <v>*</v>
      </c>
      <c r="F590" s="14" t="s">
        <v>0</v>
      </c>
      <c r="G590" s="14" t="str">
        <f t="shared" si="61"/>
        <v>*</v>
      </c>
      <c r="H590" s="14" t="s">
        <v>0</v>
      </c>
      <c r="I590" s="14" t="str">
        <f t="shared" si="59"/>
        <v>*</v>
      </c>
      <c r="J590" s="14" t="s">
        <v>0</v>
      </c>
      <c r="K590" s="23" t="s">
        <v>0</v>
      </c>
      <c r="L590" s="24" t="str">
        <f t="shared" si="60"/>
        <v>*</v>
      </c>
    </row>
    <row r="591" spans="1:12" ht="14.5" x14ac:dyDescent="0.35">
      <c r="A591" s="41">
        <v>4213</v>
      </c>
      <c r="B591" s="58" t="s">
        <v>12</v>
      </c>
      <c r="C591" s="57" t="s">
        <v>11</v>
      </c>
      <c r="D591" s="13" t="s">
        <v>0</v>
      </c>
      <c r="E591" s="14" t="str">
        <f t="shared" si="62"/>
        <v>*</v>
      </c>
      <c r="F591" s="14" t="s">
        <v>0</v>
      </c>
      <c r="G591" s="14" t="str">
        <f t="shared" si="61"/>
        <v>*</v>
      </c>
      <c r="H591" s="14" t="s">
        <v>0</v>
      </c>
      <c r="I591" s="14" t="str">
        <f t="shared" si="59"/>
        <v>*</v>
      </c>
      <c r="J591" s="14" t="s">
        <v>0</v>
      </c>
      <c r="K591" s="23" t="s">
        <v>0</v>
      </c>
      <c r="L591" s="24" t="str">
        <f t="shared" si="60"/>
        <v>*</v>
      </c>
    </row>
    <row r="592" spans="1:12" ht="14.5" x14ac:dyDescent="0.35">
      <c r="A592" s="41">
        <v>4385</v>
      </c>
      <c r="B592" s="58" t="s">
        <v>10</v>
      </c>
      <c r="C592" s="57" t="s">
        <v>9</v>
      </c>
      <c r="D592" s="13" t="s">
        <v>0</v>
      </c>
      <c r="E592" s="14" t="str">
        <f t="shared" si="62"/>
        <v>*</v>
      </c>
      <c r="F592" s="14" t="s">
        <v>0</v>
      </c>
      <c r="G592" s="14" t="str">
        <f t="shared" si="61"/>
        <v>*</v>
      </c>
      <c r="H592" s="14" t="s">
        <v>0</v>
      </c>
      <c r="I592" s="14" t="str">
        <f t="shared" si="59"/>
        <v>*</v>
      </c>
      <c r="J592" s="14">
        <v>0.71739130434782605</v>
      </c>
      <c r="K592" s="23" t="s">
        <v>0</v>
      </c>
      <c r="L592" s="24" t="str">
        <f t="shared" si="60"/>
        <v>*</v>
      </c>
    </row>
    <row r="593" spans="1:12" ht="14.5" x14ac:dyDescent="0.35">
      <c r="A593" s="41">
        <v>4377</v>
      </c>
      <c r="B593" s="58" t="s">
        <v>8</v>
      </c>
      <c r="C593" s="57" t="s">
        <v>7</v>
      </c>
      <c r="D593" s="13" t="s">
        <v>0</v>
      </c>
      <c r="E593" s="14" t="str">
        <f t="shared" si="62"/>
        <v>*</v>
      </c>
      <c r="F593" s="14" t="s">
        <v>0</v>
      </c>
      <c r="G593" s="14" t="str">
        <f t="shared" si="61"/>
        <v>*</v>
      </c>
      <c r="H593" s="14" t="s">
        <v>0</v>
      </c>
      <c r="I593" s="14" t="str">
        <f t="shared" si="59"/>
        <v>*</v>
      </c>
      <c r="J593" s="14" t="s">
        <v>0</v>
      </c>
      <c r="K593" s="23" t="s">
        <v>0</v>
      </c>
      <c r="L593" s="24" t="str">
        <f t="shared" si="60"/>
        <v>*</v>
      </c>
    </row>
    <row r="594" spans="1:12" ht="14.5" x14ac:dyDescent="0.35">
      <c r="A594" s="41">
        <v>4499</v>
      </c>
      <c r="B594" s="58" t="s">
        <v>6</v>
      </c>
      <c r="C594" s="57" t="s">
        <v>5</v>
      </c>
      <c r="D594" s="13">
        <v>0.90090090090090091</v>
      </c>
      <c r="E594" s="14" t="str">
        <f t="shared" si="62"/>
        <v>Not Met</v>
      </c>
      <c r="F594" s="14">
        <v>8.8888888888888892E-2</v>
      </c>
      <c r="G594" s="14" t="str">
        <f t="shared" si="61"/>
        <v>Not Met</v>
      </c>
      <c r="H594" s="14" t="s">
        <v>0</v>
      </c>
      <c r="I594" s="14" t="str">
        <f t="shared" si="59"/>
        <v>*</v>
      </c>
      <c r="J594" s="14">
        <v>0.23856613102595797</v>
      </c>
      <c r="K594" s="23">
        <v>14.967724213706907</v>
      </c>
      <c r="L594" s="24" t="str">
        <f t="shared" si="60"/>
        <v>Met</v>
      </c>
    </row>
    <row r="595" spans="1:12" ht="14.5" x14ac:dyDescent="0.35">
      <c r="A595" s="42">
        <v>4507</v>
      </c>
      <c r="B595" s="59" t="s">
        <v>2</v>
      </c>
      <c r="C595" s="57" t="s">
        <v>1</v>
      </c>
      <c r="D595" s="60" t="s">
        <v>0</v>
      </c>
      <c r="E595" s="28" t="str">
        <f t="shared" si="62"/>
        <v>*</v>
      </c>
      <c r="F595" s="28" t="s">
        <v>0</v>
      </c>
      <c r="G595" s="28" t="str">
        <f t="shared" si="61"/>
        <v>*</v>
      </c>
      <c r="H595" s="28" t="s">
        <v>0</v>
      </c>
      <c r="I595" s="28" t="str">
        <f t="shared" si="59"/>
        <v>*</v>
      </c>
      <c r="J595" s="28" t="s">
        <v>0</v>
      </c>
      <c r="K595" s="29" t="s">
        <v>0</v>
      </c>
      <c r="L595" s="30" t="str">
        <f t="shared" si="60"/>
        <v>*</v>
      </c>
    </row>
  </sheetData>
  <mergeCells count="5">
    <mergeCell ref="A1:C1"/>
    <mergeCell ref="D1:E1"/>
    <mergeCell ref="F1:G1"/>
    <mergeCell ref="H1:I1"/>
    <mergeCell ref="K1:L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47AD-982D-457B-A316-5ADFDA3625D2}">
  <dimension ref="A1:L595"/>
  <sheetViews>
    <sheetView workbookViewId="0">
      <selection sqref="A1:C1"/>
    </sheetView>
  </sheetViews>
  <sheetFormatPr defaultRowHeight="12.5" x14ac:dyDescent="0.25"/>
  <cols>
    <col min="1" max="1" width="10.54296875" style="43" customWidth="1"/>
    <col min="2" max="2" width="10.54296875" customWidth="1"/>
    <col min="3" max="3" width="45.6328125" customWidth="1"/>
    <col min="4" max="12" width="10.54296875" customWidth="1"/>
  </cols>
  <sheetData>
    <row r="1" spans="1:12" ht="31" customHeight="1" x14ac:dyDescent="0.25">
      <c r="A1" s="67" t="s">
        <v>1227</v>
      </c>
      <c r="B1" s="67"/>
      <c r="C1" s="67"/>
      <c r="D1" s="69" t="s">
        <v>1181</v>
      </c>
      <c r="E1" s="70"/>
      <c r="F1" s="69" t="s">
        <v>1182</v>
      </c>
      <c r="G1" s="70"/>
      <c r="H1" s="69" t="s">
        <v>1183</v>
      </c>
      <c r="I1" s="70"/>
      <c r="J1" s="31"/>
      <c r="K1" s="69" t="s">
        <v>1184</v>
      </c>
      <c r="L1" s="70"/>
    </row>
    <row r="2" spans="1:12" ht="99.5" customHeight="1" x14ac:dyDescent="0.25">
      <c r="A2" s="40" t="s">
        <v>1158</v>
      </c>
      <c r="B2" s="18" t="s">
        <v>1157</v>
      </c>
      <c r="C2" s="18" t="s">
        <v>1156</v>
      </c>
      <c r="D2" s="11" t="s">
        <v>1185</v>
      </c>
      <c r="E2" s="12" t="s">
        <v>1163</v>
      </c>
      <c r="F2" s="12" t="s">
        <v>1186</v>
      </c>
      <c r="G2" s="12" t="s">
        <v>1162</v>
      </c>
      <c r="H2" s="12" t="s">
        <v>1187</v>
      </c>
      <c r="I2" s="12" t="s">
        <v>1161</v>
      </c>
      <c r="J2" s="12" t="s">
        <v>1160</v>
      </c>
      <c r="K2" s="19" t="s">
        <v>1188</v>
      </c>
      <c r="L2" s="32" t="s">
        <v>1159</v>
      </c>
    </row>
    <row r="3" spans="1:12" ht="14.5" x14ac:dyDescent="0.35">
      <c r="A3" s="41">
        <v>1000166</v>
      </c>
      <c r="B3" s="21" t="s">
        <v>1150</v>
      </c>
      <c r="C3" s="22" t="s">
        <v>1149</v>
      </c>
      <c r="D3" s="13" t="s">
        <v>0</v>
      </c>
      <c r="E3" s="14" t="str">
        <f t="shared" ref="E3:E66" si="0">IF(D3="*","*",IF(D3&gt;=95%,"Met","Not Met"))</f>
        <v>*</v>
      </c>
      <c r="F3" s="14" t="s">
        <v>0</v>
      </c>
      <c r="G3" s="14" t="str">
        <f>IF(F3="*","*",IF(F3&gt;=4.53%,"Met","Not Met"))</f>
        <v>*</v>
      </c>
      <c r="H3" s="14" t="s">
        <v>0</v>
      </c>
      <c r="I3" s="14" t="str">
        <f t="shared" ref="I3:I66" si="1">IF(H3="*","*",IF(H3&gt;=46.91%,"Met","Not Met"))</f>
        <v>*</v>
      </c>
      <c r="J3" s="14">
        <v>7.3170731707317069E-2</v>
      </c>
      <c r="K3" s="35" t="s">
        <v>0</v>
      </c>
      <c r="L3" s="36" t="str">
        <f t="shared" ref="L3:L66" si="2">IF(K3="*","*",IF(K3&lt;=22.39,"Met","Not Met"))</f>
        <v>*</v>
      </c>
    </row>
    <row r="4" spans="1:12" ht="14.5" x14ac:dyDescent="0.35">
      <c r="A4" s="41">
        <v>90199</v>
      </c>
      <c r="B4" s="21" t="s">
        <v>1148</v>
      </c>
      <c r="C4" s="22" t="s">
        <v>1147</v>
      </c>
      <c r="D4" s="13" t="s">
        <v>0</v>
      </c>
      <c r="E4" s="14" t="str">
        <f t="shared" si="0"/>
        <v>*</v>
      </c>
      <c r="F4" s="14" t="s">
        <v>0</v>
      </c>
      <c r="G4" s="14" t="str">
        <f>IF(F4="*","*",IF(F4&gt;=4.53%,"Met","Not Met"))</f>
        <v>*</v>
      </c>
      <c r="H4" s="14" t="s">
        <v>0</v>
      </c>
      <c r="I4" s="14" t="str">
        <f t="shared" si="1"/>
        <v>*</v>
      </c>
      <c r="J4" s="14">
        <v>0.25806451612903225</v>
      </c>
      <c r="K4" s="35" t="s">
        <v>0</v>
      </c>
      <c r="L4" s="36" t="str">
        <f t="shared" si="2"/>
        <v>*</v>
      </c>
    </row>
    <row r="5" spans="1:12" ht="14.5" x14ac:dyDescent="0.35">
      <c r="A5" s="41">
        <v>85540</v>
      </c>
      <c r="B5" s="21" t="s">
        <v>1146</v>
      </c>
      <c r="C5" s="22" t="s">
        <v>1145</v>
      </c>
      <c r="D5" s="13" t="s">
        <v>0</v>
      </c>
      <c r="E5" s="14" t="str">
        <f t="shared" si="0"/>
        <v>*</v>
      </c>
      <c r="F5" s="14" t="s">
        <v>0</v>
      </c>
      <c r="G5" s="14" t="str">
        <f>IF(F5="*","*",IF(F5&gt;=4.53%,"Met","Not Met"))</f>
        <v>*</v>
      </c>
      <c r="H5" s="14" t="s">
        <v>0</v>
      </c>
      <c r="I5" s="14" t="str">
        <f t="shared" si="1"/>
        <v>*</v>
      </c>
      <c r="J5" s="14" t="s">
        <v>0</v>
      </c>
      <c r="K5" s="35" t="s">
        <v>0</v>
      </c>
      <c r="L5" s="36" t="str">
        <f t="shared" si="2"/>
        <v>*</v>
      </c>
    </row>
    <row r="6" spans="1:12" ht="14.5" x14ac:dyDescent="0.35">
      <c r="A6" s="41">
        <v>90878</v>
      </c>
      <c r="B6" s="21" t="s">
        <v>1144</v>
      </c>
      <c r="C6" s="22" t="s">
        <v>1177</v>
      </c>
      <c r="D6" s="13" t="s">
        <v>1198</v>
      </c>
      <c r="E6" s="14" t="str">
        <f t="shared" si="0"/>
        <v>Met</v>
      </c>
      <c r="F6" s="14" t="s">
        <v>1197</v>
      </c>
      <c r="G6" s="14" t="s">
        <v>4</v>
      </c>
      <c r="H6" s="14" t="s">
        <v>0</v>
      </c>
      <c r="I6" s="14" t="str">
        <f t="shared" si="1"/>
        <v>*</v>
      </c>
      <c r="J6" s="14">
        <v>0.23979591836734693</v>
      </c>
      <c r="K6" s="33">
        <v>23.979591836734691</v>
      </c>
      <c r="L6" s="37" t="str">
        <f t="shared" si="2"/>
        <v>Not Met</v>
      </c>
    </row>
    <row r="7" spans="1:12" ht="14.5" x14ac:dyDescent="0.35">
      <c r="A7" s="41">
        <v>92768</v>
      </c>
      <c r="B7" s="21" t="s">
        <v>1142</v>
      </c>
      <c r="C7" s="22" t="s">
        <v>1178</v>
      </c>
      <c r="D7" s="13" t="s">
        <v>0</v>
      </c>
      <c r="E7" s="14" t="str">
        <f t="shared" si="0"/>
        <v>*</v>
      </c>
      <c r="F7" s="14" t="s">
        <v>0</v>
      </c>
      <c r="G7" s="14" t="str">
        <f t="shared" ref="G7:G38" si="3">IF(F7="*","*",IF(F7&gt;=4.53%,"Met","Not Met"))</f>
        <v>*</v>
      </c>
      <c r="H7" s="14" t="s">
        <v>0</v>
      </c>
      <c r="I7" s="14" t="str">
        <f t="shared" si="1"/>
        <v>*</v>
      </c>
      <c r="J7" s="14">
        <v>0.23655913978494625</v>
      </c>
      <c r="K7" s="35" t="s">
        <v>0</v>
      </c>
      <c r="L7" s="36" t="str">
        <f t="shared" si="2"/>
        <v>*</v>
      </c>
    </row>
    <row r="8" spans="1:12" ht="14.5" x14ac:dyDescent="0.35">
      <c r="A8" s="41">
        <v>79961</v>
      </c>
      <c r="B8" s="21" t="s">
        <v>1143</v>
      </c>
      <c r="C8" s="22" t="s">
        <v>1178</v>
      </c>
      <c r="D8" s="13" t="s">
        <v>0</v>
      </c>
      <c r="E8" s="14" t="str">
        <f t="shared" si="0"/>
        <v>*</v>
      </c>
      <c r="F8" s="14" t="s">
        <v>0</v>
      </c>
      <c r="G8" s="14" t="str">
        <f t="shared" si="3"/>
        <v>*</v>
      </c>
      <c r="H8" s="14" t="s">
        <v>0</v>
      </c>
      <c r="I8" s="14" t="str">
        <f t="shared" si="1"/>
        <v>*</v>
      </c>
      <c r="J8" s="14">
        <v>0.5</v>
      </c>
      <c r="K8" s="35" t="s">
        <v>0</v>
      </c>
      <c r="L8" s="36" t="str">
        <f t="shared" si="2"/>
        <v>*</v>
      </c>
    </row>
    <row r="9" spans="1:12" ht="14.5" x14ac:dyDescent="0.35">
      <c r="A9" s="41">
        <v>78897</v>
      </c>
      <c r="B9" s="21" t="s">
        <v>1141</v>
      </c>
      <c r="C9" s="22" t="s">
        <v>1140</v>
      </c>
      <c r="D9" s="13" t="s">
        <v>0</v>
      </c>
      <c r="E9" s="14" t="str">
        <f t="shared" si="0"/>
        <v>*</v>
      </c>
      <c r="F9" s="14" t="s">
        <v>0</v>
      </c>
      <c r="G9" s="14" t="str">
        <f t="shared" si="3"/>
        <v>*</v>
      </c>
      <c r="H9" s="14" t="s">
        <v>0</v>
      </c>
      <c r="I9" s="14" t="str">
        <f t="shared" si="1"/>
        <v>*</v>
      </c>
      <c r="J9" s="14">
        <v>0.12307692307692308</v>
      </c>
      <c r="K9" s="35" t="s">
        <v>0</v>
      </c>
      <c r="L9" s="36" t="str">
        <f t="shared" si="2"/>
        <v>*</v>
      </c>
    </row>
    <row r="10" spans="1:12" ht="14.5" x14ac:dyDescent="0.35">
      <c r="A10" s="41">
        <v>79213</v>
      </c>
      <c r="B10" s="21" t="s">
        <v>1139</v>
      </c>
      <c r="C10" s="22" t="s">
        <v>1138</v>
      </c>
      <c r="D10" s="13" t="s">
        <v>0</v>
      </c>
      <c r="E10" s="14" t="str">
        <f t="shared" si="0"/>
        <v>*</v>
      </c>
      <c r="F10" s="14" t="s">
        <v>0</v>
      </c>
      <c r="G10" s="14" t="str">
        <f t="shared" si="3"/>
        <v>*</v>
      </c>
      <c r="H10" s="14" t="s">
        <v>0</v>
      </c>
      <c r="I10" s="14" t="str">
        <f t="shared" si="1"/>
        <v>*</v>
      </c>
      <c r="J10" s="14" t="s">
        <v>0</v>
      </c>
      <c r="K10" s="35" t="s">
        <v>0</v>
      </c>
      <c r="L10" s="36" t="str">
        <f t="shared" si="2"/>
        <v>*</v>
      </c>
    </row>
    <row r="11" spans="1:12" ht="14.5" x14ac:dyDescent="0.35">
      <c r="A11" s="41">
        <v>6364</v>
      </c>
      <c r="B11" s="21" t="s">
        <v>1137</v>
      </c>
      <c r="C11" s="22" t="s">
        <v>1136</v>
      </c>
      <c r="D11" s="13" t="s">
        <v>0</v>
      </c>
      <c r="E11" s="14" t="str">
        <f t="shared" si="0"/>
        <v>*</v>
      </c>
      <c r="F11" s="14" t="s">
        <v>0</v>
      </c>
      <c r="G11" s="14" t="str">
        <f t="shared" si="3"/>
        <v>*</v>
      </c>
      <c r="H11" s="14" t="s">
        <v>0</v>
      </c>
      <c r="I11" s="14" t="str">
        <f t="shared" si="1"/>
        <v>*</v>
      </c>
      <c r="J11" s="14" t="s">
        <v>1197</v>
      </c>
      <c r="K11" s="35" t="s">
        <v>0</v>
      </c>
      <c r="L11" s="36" t="str">
        <f t="shared" si="2"/>
        <v>*</v>
      </c>
    </row>
    <row r="12" spans="1:12" ht="14.5" x14ac:dyDescent="0.35">
      <c r="A12" s="41">
        <v>4297</v>
      </c>
      <c r="B12" s="21" t="s">
        <v>1135</v>
      </c>
      <c r="C12" s="22" t="s">
        <v>1134</v>
      </c>
      <c r="D12" s="13" t="s">
        <v>0</v>
      </c>
      <c r="E12" s="14" t="str">
        <f t="shared" si="0"/>
        <v>*</v>
      </c>
      <c r="F12" s="14" t="s">
        <v>0</v>
      </c>
      <c r="G12" s="14" t="str">
        <f t="shared" si="3"/>
        <v>*</v>
      </c>
      <c r="H12" s="14" t="s">
        <v>0</v>
      </c>
      <c r="I12" s="14" t="str">
        <f t="shared" si="1"/>
        <v>*</v>
      </c>
      <c r="J12" s="14" t="s">
        <v>0</v>
      </c>
      <c r="K12" s="35" t="s">
        <v>0</v>
      </c>
      <c r="L12" s="36" t="str">
        <f t="shared" si="2"/>
        <v>*</v>
      </c>
    </row>
    <row r="13" spans="1:12" ht="14.5" x14ac:dyDescent="0.35">
      <c r="A13" s="41">
        <v>4325</v>
      </c>
      <c r="B13" s="21" t="s">
        <v>1133</v>
      </c>
      <c r="C13" s="22" t="s">
        <v>1132</v>
      </c>
      <c r="D13" s="13" t="s">
        <v>0</v>
      </c>
      <c r="E13" s="14" t="str">
        <f t="shared" si="0"/>
        <v>*</v>
      </c>
      <c r="F13" s="14" t="s">
        <v>0</v>
      </c>
      <c r="G13" s="14" t="str">
        <f t="shared" si="3"/>
        <v>*</v>
      </c>
      <c r="H13" s="14" t="s">
        <v>0</v>
      </c>
      <c r="I13" s="14" t="str">
        <f t="shared" si="1"/>
        <v>*</v>
      </c>
      <c r="J13" s="14">
        <v>4.4444444444444446E-2</v>
      </c>
      <c r="K13" s="35" t="s">
        <v>0</v>
      </c>
      <c r="L13" s="36" t="str">
        <f t="shared" si="2"/>
        <v>*</v>
      </c>
    </row>
    <row r="14" spans="1:12" ht="14.5" x14ac:dyDescent="0.35">
      <c r="A14" s="41">
        <v>79437</v>
      </c>
      <c r="B14" s="21" t="s">
        <v>1131</v>
      </c>
      <c r="C14" s="22" t="s">
        <v>1130</v>
      </c>
      <c r="D14" s="13" t="s">
        <v>0</v>
      </c>
      <c r="E14" s="14" t="str">
        <f t="shared" si="0"/>
        <v>*</v>
      </c>
      <c r="F14" s="14" t="s">
        <v>0</v>
      </c>
      <c r="G14" s="14" t="str">
        <f t="shared" si="3"/>
        <v>*</v>
      </c>
      <c r="H14" s="14" t="s">
        <v>0</v>
      </c>
      <c r="I14" s="14" t="str">
        <f t="shared" si="1"/>
        <v>*</v>
      </c>
      <c r="J14" s="14">
        <v>0.21428571428571427</v>
      </c>
      <c r="K14" s="35" t="s">
        <v>0</v>
      </c>
      <c r="L14" s="36" t="str">
        <f t="shared" si="2"/>
        <v>*</v>
      </c>
    </row>
    <row r="15" spans="1:12" ht="14.5" x14ac:dyDescent="0.35">
      <c r="A15" s="41">
        <v>4289</v>
      </c>
      <c r="B15" s="21" t="s">
        <v>1129</v>
      </c>
      <c r="C15" s="22" t="s">
        <v>1128</v>
      </c>
      <c r="D15" s="13" t="s">
        <v>0</v>
      </c>
      <c r="E15" s="14" t="str">
        <f t="shared" si="0"/>
        <v>*</v>
      </c>
      <c r="F15" s="14" t="s">
        <v>0</v>
      </c>
      <c r="G15" s="14" t="str">
        <f t="shared" si="3"/>
        <v>*</v>
      </c>
      <c r="H15" s="14" t="s">
        <v>0</v>
      </c>
      <c r="I15" s="14" t="str">
        <f t="shared" si="1"/>
        <v>*</v>
      </c>
      <c r="J15" s="14" t="s">
        <v>0</v>
      </c>
      <c r="K15" s="35" t="s">
        <v>0</v>
      </c>
      <c r="L15" s="36" t="str">
        <f t="shared" si="2"/>
        <v>*</v>
      </c>
    </row>
    <row r="16" spans="1:12" ht="14.5" x14ac:dyDescent="0.35">
      <c r="A16" s="41">
        <v>4249</v>
      </c>
      <c r="B16" s="21" t="s">
        <v>1127</v>
      </c>
      <c r="C16" s="22" t="s">
        <v>1126</v>
      </c>
      <c r="D16" s="13" t="s">
        <v>0</v>
      </c>
      <c r="E16" s="14" t="str">
        <f t="shared" si="0"/>
        <v>*</v>
      </c>
      <c r="F16" s="14" t="s">
        <v>0</v>
      </c>
      <c r="G16" s="14" t="str">
        <f t="shared" si="3"/>
        <v>*</v>
      </c>
      <c r="H16" s="14" t="s">
        <v>0</v>
      </c>
      <c r="I16" s="14" t="str">
        <f t="shared" si="1"/>
        <v>*</v>
      </c>
      <c r="J16" s="14">
        <v>0.3</v>
      </c>
      <c r="K16" s="35" t="s">
        <v>0</v>
      </c>
      <c r="L16" s="36" t="str">
        <f t="shared" si="2"/>
        <v>*</v>
      </c>
    </row>
    <row r="17" spans="1:12" ht="14.5" x14ac:dyDescent="0.35">
      <c r="A17" s="41">
        <v>4409</v>
      </c>
      <c r="B17" s="21" t="s">
        <v>1125</v>
      </c>
      <c r="C17" s="22" t="s">
        <v>1124</v>
      </c>
      <c r="D17" s="13" t="s">
        <v>0</v>
      </c>
      <c r="E17" s="14" t="str">
        <f t="shared" si="0"/>
        <v>*</v>
      </c>
      <c r="F17" s="14" t="s">
        <v>0</v>
      </c>
      <c r="G17" s="14" t="str">
        <f t="shared" si="3"/>
        <v>*</v>
      </c>
      <c r="H17" s="14" t="s">
        <v>0</v>
      </c>
      <c r="I17" s="14" t="str">
        <f t="shared" si="1"/>
        <v>*</v>
      </c>
      <c r="J17" s="14">
        <v>3.5714285714285712E-2</v>
      </c>
      <c r="K17" s="35" t="s">
        <v>0</v>
      </c>
      <c r="L17" s="36" t="str">
        <f t="shared" si="2"/>
        <v>*</v>
      </c>
    </row>
    <row r="18" spans="1:12" ht="14.5" x14ac:dyDescent="0.35">
      <c r="A18" s="41">
        <v>78966</v>
      </c>
      <c r="B18" s="21" t="s">
        <v>1123</v>
      </c>
      <c r="C18" s="22" t="s">
        <v>1122</v>
      </c>
      <c r="D18" s="13" t="s">
        <v>0</v>
      </c>
      <c r="E18" s="14" t="str">
        <f t="shared" si="0"/>
        <v>*</v>
      </c>
      <c r="F18" s="14" t="s">
        <v>0</v>
      </c>
      <c r="G18" s="14" t="str">
        <f t="shared" si="3"/>
        <v>*</v>
      </c>
      <c r="H18" s="14" t="s">
        <v>0</v>
      </c>
      <c r="I18" s="14" t="str">
        <f t="shared" si="1"/>
        <v>*</v>
      </c>
      <c r="J18" s="14" t="s">
        <v>0</v>
      </c>
      <c r="K18" s="35" t="s">
        <v>0</v>
      </c>
      <c r="L18" s="36" t="str">
        <f t="shared" si="2"/>
        <v>*</v>
      </c>
    </row>
    <row r="19" spans="1:12" ht="14.5" x14ac:dyDescent="0.35">
      <c r="A19" s="41">
        <v>4280</v>
      </c>
      <c r="B19" s="21" t="s">
        <v>1121</v>
      </c>
      <c r="C19" s="22" t="s">
        <v>1120</v>
      </c>
      <c r="D19" s="13">
        <v>0.88888888888888884</v>
      </c>
      <c r="E19" s="14" t="str">
        <f t="shared" si="0"/>
        <v>Not Met</v>
      </c>
      <c r="F19" s="14">
        <v>2.8169014084507043E-2</v>
      </c>
      <c r="G19" s="14" t="str">
        <f t="shared" si="3"/>
        <v>Not Met</v>
      </c>
      <c r="H19" s="14" t="s">
        <v>0</v>
      </c>
      <c r="I19" s="14" t="str">
        <f t="shared" si="1"/>
        <v>*</v>
      </c>
      <c r="J19" s="14">
        <v>0.11672185430463576</v>
      </c>
      <c r="K19" s="33">
        <v>8.8552840220128708</v>
      </c>
      <c r="L19" s="37" t="str">
        <f t="shared" si="2"/>
        <v>Met</v>
      </c>
    </row>
    <row r="20" spans="1:12" ht="14.5" x14ac:dyDescent="0.35">
      <c r="A20" s="41">
        <v>79969</v>
      </c>
      <c r="B20" s="21" t="s">
        <v>1119</v>
      </c>
      <c r="C20" s="22" t="s">
        <v>1118</v>
      </c>
      <c r="D20" s="13" t="s">
        <v>0</v>
      </c>
      <c r="E20" s="14" t="str">
        <f t="shared" si="0"/>
        <v>*</v>
      </c>
      <c r="F20" s="14" t="s">
        <v>0</v>
      </c>
      <c r="G20" s="14" t="str">
        <f t="shared" si="3"/>
        <v>*</v>
      </c>
      <c r="H20" s="14" t="s">
        <v>0</v>
      </c>
      <c r="I20" s="14" t="str">
        <f t="shared" si="1"/>
        <v>*</v>
      </c>
      <c r="J20" s="14" t="s">
        <v>0</v>
      </c>
      <c r="K20" s="35" t="s">
        <v>0</v>
      </c>
      <c r="L20" s="36" t="str">
        <f t="shared" si="2"/>
        <v>*</v>
      </c>
    </row>
    <row r="21" spans="1:12" ht="14.5" x14ac:dyDescent="0.35">
      <c r="A21" s="41">
        <v>4347</v>
      </c>
      <c r="B21" s="21" t="s">
        <v>1117</v>
      </c>
      <c r="C21" s="22" t="s">
        <v>1116</v>
      </c>
      <c r="D21" s="13" t="s">
        <v>0</v>
      </c>
      <c r="E21" s="14" t="str">
        <f t="shared" si="0"/>
        <v>*</v>
      </c>
      <c r="F21" s="14" t="s">
        <v>0</v>
      </c>
      <c r="G21" s="14" t="str">
        <f t="shared" si="3"/>
        <v>*</v>
      </c>
      <c r="H21" s="14" t="s">
        <v>0</v>
      </c>
      <c r="I21" s="14" t="str">
        <f t="shared" si="1"/>
        <v>*</v>
      </c>
      <c r="J21" s="14">
        <v>0.76470588235294112</v>
      </c>
      <c r="K21" s="35" t="s">
        <v>0</v>
      </c>
      <c r="L21" s="36" t="str">
        <f t="shared" si="2"/>
        <v>*</v>
      </c>
    </row>
    <row r="22" spans="1:12" ht="14.5" x14ac:dyDescent="0.35">
      <c r="A22" s="41">
        <v>4161</v>
      </c>
      <c r="B22" s="21" t="s">
        <v>1115</v>
      </c>
      <c r="C22" s="22" t="s">
        <v>1114</v>
      </c>
      <c r="D22" s="13" t="s">
        <v>0</v>
      </c>
      <c r="E22" s="14" t="str">
        <f t="shared" si="0"/>
        <v>*</v>
      </c>
      <c r="F22" s="14" t="s">
        <v>0</v>
      </c>
      <c r="G22" s="14" t="str">
        <f t="shared" si="3"/>
        <v>*</v>
      </c>
      <c r="H22" s="14" t="s">
        <v>0</v>
      </c>
      <c r="I22" s="14" t="str">
        <f t="shared" si="1"/>
        <v>*</v>
      </c>
      <c r="J22" s="14" t="s">
        <v>0</v>
      </c>
      <c r="K22" s="35" t="s">
        <v>0</v>
      </c>
      <c r="L22" s="36" t="str">
        <f t="shared" si="2"/>
        <v>*</v>
      </c>
    </row>
    <row r="23" spans="1:12" ht="14.5" x14ac:dyDescent="0.35">
      <c r="A23" s="41">
        <v>4418</v>
      </c>
      <c r="B23" s="21" t="s">
        <v>1113</v>
      </c>
      <c r="C23" s="22" t="s">
        <v>1112</v>
      </c>
      <c r="D23" s="13">
        <v>0.66666666666666663</v>
      </c>
      <c r="E23" s="14" t="str">
        <f t="shared" si="0"/>
        <v>Not Met</v>
      </c>
      <c r="F23" s="14" t="s">
        <v>0</v>
      </c>
      <c r="G23" s="14" t="str">
        <f t="shared" si="3"/>
        <v>*</v>
      </c>
      <c r="H23" s="14" t="s">
        <v>0</v>
      </c>
      <c r="I23" s="14" t="str">
        <f t="shared" si="1"/>
        <v>*</v>
      </c>
      <c r="J23" s="14">
        <v>0.19672131147540983</v>
      </c>
      <c r="K23" s="35" t="s">
        <v>0</v>
      </c>
      <c r="L23" s="36" t="str">
        <f t="shared" si="2"/>
        <v>*</v>
      </c>
    </row>
    <row r="24" spans="1:12" ht="14.5" x14ac:dyDescent="0.35">
      <c r="A24" s="41">
        <v>79215</v>
      </c>
      <c r="B24" s="21" t="s">
        <v>1111</v>
      </c>
      <c r="C24" s="22" t="s">
        <v>1110</v>
      </c>
      <c r="D24" s="13" t="s">
        <v>0</v>
      </c>
      <c r="E24" s="14" t="str">
        <f t="shared" si="0"/>
        <v>*</v>
      </c>
      <c r="F24" s="14" t="s">
        <v>0</v>
      </c>
      <c r="G24" s="14" t="str">
        <f t="shared" si="3"/>
        <v>*</v>
      </c>
      <c r="H24" s="14" t="s">
        <v>0</v>
      </c>
      <c r="I24" s="14" t="str">
        <f t="shared" si="1"/>
        <v>*</v>
      </c>
      <c r="J24" s="14" t="s">
        <v>0</v>
      </c>
      <c r="K24" s="35" t="s">
        <v>0</v>
      </c>
      <c r="L24" s="36" t="str">
        <f t="shared" si="2"/>
        <v>*</v>
      </c>
    </row>
    <row r="25" spans="1:12" ht="14.5" x14ac:dyDescent="0.35">
      <c r="A25" s="41">
        <v>80995</v>
      </c>
      <c r="B25" s="21" t="s">
        <v>1109</v>
      </c>
      <c r="C25" s="22" t="s">
        <v>1108</v>
      </c>
      <c r="D25" s="13" t="s">
        <v>0</v>
      </c>
      <c r="E25" s="14" t="str">
        <f t="shared" si="0"/>
        <v>*</v>
      </c>
      <c r="F25" s="14" t="s">
        <v>0</v>
      </c>
      <c r="G25" s="14" t="str">
        <f t="shared" si="3"/>
        <v>*</v>
      </c>
      <c r="H25" s="14" t="s">
        <v>0</v>
      </c>
      <c r="I25" s="14" t="str">
        <f t="shared" si="1"/>
        <v>*</v>
      </c>
      <c r="J25" s="14" t="s">
        <v>0</v>
      </c>
      <c r="K25" s="35" t="s">
        <v>0</v>
      </c>
      <c r="L25" s="36" t="str">
        <f t="shared" si="2"/>
        <v>*</v>
      </c>
    </row>
    <row r="26" spans="1:12" ht="14.5" x14ac:dyDescent="0.35">
      <c r="A26" s="41">
        <v>79883</v>
      </c>
      <c r="B26" s="21" t="s">
        <v>1107</v>
      </c>
      <c r="C26" s="22" t="s">
        <v>1106</v>
      </c>
      <c r="D26" s="13" t="s">
        <v>0</v>
      </c>
      <c r="E26" s="14" t="str">
        <f t="shared" si="0"/>
        <v>*</v>
      </c>
      <c r="F26" s="14" t="s">
        <v>0</v>
      </c>
      <c r="G26" s="14" t="str">
        <f t="shared" si="3"/>
        <v>*</v>
      </c>
      <c r="H26" s="14" t="s">
        <v>0</v>
      </c>
      <c r="I26" s="14" t="str">
        <f t="shared" si="1"/>
        <v>*</v>
      </c>
      <c r="J26" s="14" t="s">
        <v>0</v>
      </c>
      <c r="K26" s="35" t="s">
        <v>0</v>
      </c>
      <c r="L26" s="36" t="str">
        <f t="shared" si="2"/>
        <v>*</v>
      </c>
    </row>
    <row r="27" spans="1:12" ht="14.5" x14ac:dyDescent="0.35">
      <c r="A27" s="41">
        <v>79874</v>
      </c>
      <c r="B27" s="21" t="s">
        <v>1105</v>
      </c>
      <c r="C27" s="22" t="s">
        <v>1104</v>
      </c>
      <c r="D27" s="13" t="s">
        <v>0</v>
      </c>
      <c r="E27" s="14" t="str">
        <f t="shared" si="0"/>
        <v>*</v>
      </c>
      <c r="F27" s="14" t="s">
        <v>0</v>
      </c>
      <c r="G27" s="14" t="str">
        <f t="shared" si="3"/>
        <v>*</v>
      </c>
      <c r="H27" s="14" t="s">
        <v>0</v>
      </c>
      <c r="I27" s="14" t="str">
        <f t="shared" si="1"/>
        <v>*</v>
      </c>
      <c r="J27" s="14" t="s">
        <v>0</v>
      </c>
      <c r="K27" s="35" t="s">
        <v>0</v>
      </c>
      <c r="L27" s="36" t="str">
        <f t="shared" si="2"/>
        <v>*</v>
      </c>
    </row>
    <row r="28" spans="1:12" ht="14.5" x14ac:dyDescent="0.35">
      <c r="A28" s="41">
        <v>79872</v>
      </c>
      <c r="B28" s="21" t="s">
        <v>1103</v>
      </c>
      <c r="C28" s="22" t="s">
        <v>1102</v>
      </c>
      <c r="D28" s="13" t="s">
        <v>0</v>
      </c>
      <c r="E28" s="14" t="str">
        <f t="shared" si="0"/>
        <v>*</v>
      </c>
      <c r="F28" s="14" t="s">
        <v>0</v>
      </c>
      <c r="G28" s="14" t="str">
        <f t="shared" si="3"/>
        <v>*</v>
      </c>
      <c r="H28" s="14" t="s">
        <v>0</v>
      </c>
      <c r="I28" s="14" t="str">
        <f t="shared" si="1"/>
        <v>*</v>
      </c>
      <c r="J28" s="14" t="s">
        <v>0</v>
      </c>
      <c r="K28" s="35" t="s">
        <v>0</v>
      </c>
      <c r="L28" s="36" t="str">
        <f t="shared" si="2"/>
        <v>*</v>
      </c>
    </row>
    <row r="29" spans="1:12" ht="14.5" x14ac:dyDescent="0.35">
      <c r="A29" s="41">
        <v>79875</v>
      </c>
      <c r="B29" s="21" t="s">
        <v>1101</v>
      </c>
      <c r="C29" s="22" t="s">
        <v>1100</v>
      </c>
      <c r="D29" s="13" t="s">
        <v>0</v>
      </c>
      <c r="E29" s="14" t="str">
        <f t="shared" si="0"/>
        <v>*</v>
      </c>
      <c r="F29" s="14" t="s">
        <v>0</v>
      </c>
      <c r="G29" s="14" t="str">
        <f t="shared" si="3"/>
        <v>*</v>
      </c>
      <c r="H29" s="14" t="s">
        <v>0</v>
      </c>
      <c r="I29" s="14" t="str">
        <f t="shared" si="1"/>
        <v>*</v>
      </c>
      <c r="J29" s="14" t="s">
        <v>0</v>
      </c>
      <c r="K29" s="35" t="s">
        <v>0</v>
      </c>
      <c r="L29" s="36" t="str">
        <f t="shared" si="2"/>
        <v>*</v>
      </c>
    </row>
    <row r="30" spans="1:12" ht="14.5" x14ac:dyDescent="0.35">
      <c r="A30" s="41">
        <v>80989</v>
      </c>
      <c r="B30" s="21" t="s">
        <v>1099</v>
      </c>
      <c r="C30" s="22" t="s">
        <v>1098</v>
      </c>
      <c r="D30" s="13" t="s">
        <v>0</v>
      </c>
      <c r="E30" s="14" t="str">
        <f t="shared" si="0"/>
        <v>*</v>
      </c>
      <c r="F30" s="14" t="s">
        <v>0</v>
      </c>
      <c r="G30" s="14" t="str">
        <f t="shared" si="3"/>
        <v>*</v>
      </c>
      <c r="H30" s="14" t="s">
        <v>0</v>
      </c>
      <c r="I30" s="14" t="str">
        <f t="shared" si="1"/>
        <v>*</v>
      </c>
      <c r="J30" s="14" t="s">
        <v>0</v>
      </c>
      <c r="K30" s="35" t="s">
        <v>0</v>
      </c>
      <c r="L30" s="36" t="str">
        <f t="shared" si="2"/>
        <v>*</v>
      </c>
    </row>
    <row r="31" spans="1:12" ht="14.5" x14ac:dyDescent="0.35">
      <c r="A31" s="41">
        <v>88334</v>
      </c>
      <c r="B31" s="21" t="s">
        <v>1097</v>
      </c>
      <c r="C31" s="22" t="s">
        <v>1096</v>
      </c>
      <c r="D31" s="13" t="s">
        <v>0</v>
      </c>
      <c r="E31" s="14" t="str">
        <f t="shared" si="0"/>
        <v>*</v>
      </c>
      <c r="F31" s="14" t="s">
        <v>0</v>
      </c>
      <c r="G31" s="14" t="str">
        <f t="shared" si="3"/>
        <v>*</v>
      </c>
      <c r="H31" s="14" t="s">
        <v>0</v>
      </c>
      <c r="I31" s="14" t="str">
        <f t="shared" si="1"/>
        <v>*</v>
      </c>
      <c r="J31" s="14" t="s">
        <v>0</v>
      </c>
      <c r="K31" s="35" t="s">
        <v>0</v>
      </c>
      <c r="L31" s="36" t="str">
        <f t="shared" si="2"/>
        <v>*</v>
      </c>
    </row>
    <row r="32" spans="1:12" ht="14.5" x14ac:dyDescent="0.35">
      <c r="A32" s="41">
        <v>79877</v>
      </c>
      <c r="B32" s="21" t="s">
        <v>1095</v>
      </c>
      <c r="C32" s="22" t="s">
        <v>1094</v>
      </c>
      <c r="D32" s="13" t="s">
        <v>0</v>
      </c>
      <c r="E32" s="14" t="str">
        <f t="shared" si="0"/>
        <v>*</v>
      </c>
      <c r="F32" s="14" t="s">
        <v>0</v>
      </c>
      <c r="G32" s="14" t="str">
        <f t="shared" si="3"/>
        <v>*</v>
      </c>
      <c r="H32" s="14" t="s">
        <v>0</v>
      </c>
      <c r="I32" s="14" t="str">
        <f t="shared" si="1"/>
        <v>*</v>
      </c>
      <c r="J32" s="14" t="s">
        <v>0</v>
      </c>
      <c r="K32" s="35" t="s">
        <v>0</v>
      </c>
      <c r="L32" s="36" t="str">
        <f t="shared" si="2"/>
        <v>*</v>
      </c>
    </row>
    <row r="33" spans="1:12" ht="14.5" x14ac:dyDescent="0.35">
      <c r="A33" s="41">
        <v>79879</v>
      </c>
      <c r="B33" s="21" t="s">
        <v>1093</v>
      </c>
      <c r="C33" s="22" t="s">
        <v>1092</v>
      </c>
      <c r="D33" s="13" t="s">
        <v>0</v>
      </c>
      <c r="E33" s="14" t="str">
        <f t="shared" si="0"/>
        <v>*</v>
      </c>
      <c r="F33" s="14" t="s">
        <v>0</v>
      </c>
      <c r="G33" s="14" t="str">
        <f t="shared" si="3"/>
        <v>*</v>
      </c>
      <c r="H33" s="14" t="s">
        <v>0</v>
      </c>
      <c r="I33" s="14" t="str">
        <f t="shared" si="1"/>
        <v>*</v>
      </c>
      <c r="J33" s="14" t="s">
        <v>0</v>
      </c>
      <c r="K33" s="35" t="s">
        <v>0</v>
      </c>
      <c r="L33" s="36" t="str">
        <f t="shared" si="2"/>
        <v>*</v>
      </c>
    </row>
    <row r="34" spans="1:12" ht="14.5" x14ac:dyDescent="0.35">
      <c r="A34" s="41">
        <v>4348</v>
      </c>
      <c r="B34" s="21" t="s">
        <v>1091</v>
      </c>
      <c r="C34" s="22" t="s">
        <v>1090</v>
      </c>
      <c r="D34" s="13">
        <v>0.87012987012987009</v>
      </c>
      <c r="E34" s="14" t="str">
        <f t="shared" si="0"/>
        <v>Not Met</v>
      </c>
      <c r="F34" s="14">
        <v>7.575757575757576E-2</v>
      </c>
      <c r="G34" s="14" t="str">
        <f t="shared" si="3"/>
        <v>Met</v>
      </c>
      <c r="H34" s="14" t="s">
        <v>0</v>
      </c>
      <c r="I34" s="14" t="str">
        <f t="shared" si="1"/>
        <v>*</v>
      </c>
      <c r="J34" s="14">
        <v>0.44458128078817732</v>
      </c>
      <c r="K34" s="33">
        <v>36.882370503060159</v>
      </c>
      <c r="L34" s="37" t="str">
        <f t="shared" si="2"/>
        <v>Not Met</v>
      </c>
    </row>
    <row r="35" spans="1:12" ht="14.5" x14ac:dyDescent="0.35">
      <c r="A35" s="41">
        <v>79461</v>
      </c>
      <c r="B35" s="21" t="s">
        <v>1089</v>
      </c>
      <c r="C35" s="22" t="s">
        <v>1088</v>
      </c>
      <c r="D35" s="13">
        <v>0.4358974358974359</v>
      </c>
      <c r="E35" s="14" t="str">
        <f t="shared" si="0"/>
        <v>Not Met</v>
      </c>
      <c r="F35" s="14">
        <v>2.9411764705882353E-2</v>
      </c>
      <c r="G35" s="14" t="str">
        <f t="shared" si="3"/>
        <v>Not Met</v>
      </c>
      <c r="H35" s="14" t="s">
        <v>0</v>
      </c>
      <c r="I35" s="14" t="str">
        <f t="shared" si="1"/>
        <v>*</v>
      </c>
      <c r="J35" s="14">
        <v>0.10299003322259136</v>
      </c>
      <c r="K35" s="33">
        <v>7.3578268516709011</v>
      </c>
      <c r="L35" s="37" t="str">
        <f t="shared" si="2"/>
        <v>Met</v>
      </c>
    </row>
    <row r="36" spans="1:12" ht="14.5" x14ac:dyDescent="0.35">
      <c r="A36" s="41">
        <v>4406</v>
      </c>
      <c r="B36" s="21" t="s">
        <v>1087</v>
      </c>
      <c r="C36" s="22" t="s">
        <v>1086</v>
      </c>
      <c r="D36" s="13">
        <v>0.91823899371069184</v>
      </c>
      <c r="E36" s="14" t="str">
        <f t="shared" si="0"/>
        <v>Not Met</v>
      </c>
      <c r="F36" s="14">
        <v>4.4117647058823532E-2</v>
      </c>
      <c r="G36" s="14" t="str">
        <f t="shared" si="3"/>
        <v>Not Met</v>
      </c>
      <c r="H36" s="14" t="s">
        <v>0</v>
      </c>
      <c r="I36" s="14" t="str">
        <f t="shared" si="1"/>
        <v>*</v>
      </c>
      <c r="J36" s="14">
        <v>0.28784403669724773</v>
      </c>
      <c r="K36" s="33">
        <v>24.372638963842419</v>
      </c>
      <c r="L36" s="37" t="str">
        <f t="shared" si="2"/>
        <v>Not Met</v>
      </c>
    </row>
    <row r="37" spans="1:12" ht="14.5" x14ac:dyDescent="0.35">
      <c r="A37" s="41">
        <v>4506</v>
      </c>
      <c r="B37" s="21" t="s">
        <v>1085</v>
      </c>
      <c r="C37" s="22" t="s">
        <v>1084</v>
      </c>
      <c r="D37" s="13" t="s">
        <v>0</v>
      </c>
      <c r="E37" s="14" t="str">
        <f t="shared" si="0"/>
        <v>*</v>
      </c>
      <c r="F37" s="14" t="s">
        <v>0</v>
      </c>
      <c r="G37" s="14" t="str">
        <f t="shared" si="3"/>
        <v>*</v>
      </c>
      <c r="H37" s="14" t="s">
        <v>0</v>
      </c>
      <c r="I37" s="14" t="str">
        <f t="shared" si="1"/>
        <v>*</v>
      </c>
      <c r="J37" s="14" t="s">
        <v>0</v>
      </c>
      <c r="K37" s="35" t="s">
        <v>0</v>
      </c>
      <c r="L37" s="36" t="str">
        <f t="shared" si="2"/>
        <v>*</v>
      </c>
    </row>
    <row r="38" spans="1:12" ht="14.5" x14ac:dyDescent="0.35">
      <c r="A38" s="41">
        <v>90532</v>
      </c>
      <c r="B38" s="21" t="s">
        <v>1083</v>
      </c>
      <c r="C38" s="22" t="s">
        <v>1082</v>
      </c>
      <c r="D38" s="13" t="s">
        <v>0</v>
      </c>
      <c r="E38" s="14" t="str">
        <f t="shared" si="0"/>
        <v>*</v>
      </c>
      <c r="F38" s="14" t="s">
        <v>0</v>
      </c>
      <c r="G38" s="14" t="str">
        <f t="shared" si="3"/>
        <v>*</v>
      </c>
      <c r="H38" s="14" t="s">
        <v>0</v>
      </c>
      <c r="I38" s="14" t="str">
        <f t="shared" si="1"/>
        <v>*</v>
      </c>
      <c r="J38" s="14">
        <v>0.52238805970149249</v>
      </c>
      <c r="K38" s="35" t="s">
        <v>0</v>
      </c>
      <c r="L38" s="36" t="str">
        <f t="shared" si="2"/>
        <v>*</v>
      </c>
    </row>
    <row r="39" spans="1:12" ht="14.5" x14ac:dyDescent="0.35">
      <c r="A39" s="41">
        <v>4443</v>
      </c>
      <c r="B39" s="21" t="s">
        <v>1081</v>
      </c>
      <c r="C39" s="22" t="s">
        <v>1080</v>
      </c>
      <c r="D39" s="13">
        <v>0.66</v>
      </c>
      <c r="E39" s="14" t="str">
        <f t="shared" si="0"/>
        <v>Not Met</v>
      </c>
      <c r="F39" s="14" t="s">
        <v>1197</v>
      </c>
      <c r="G39" s="14" t="s">
        <v>4</v>
      </c>
      <c r="H39" s="14" t="s">
        <v>0</v>
      </c>
      <c r="I39" s="14" t="str">
        <f t="shared" si="1"/>
        <v>*</v>
      </c>
      <c r="J39" s="14">
        <v>0.1111111111111111</v>
      </c>
      <c r="K39" s="33">
        <v>11.111111111111111</v>
      </c>
      <c r="L39" s="37" t="str">
        <f t="shared" si="2"/>
        <v>Met</v>
      </c>
    </row>
    <row r="40" spans="1:12" ht="14.5" x14ac:dyDescent="0.35">
      <c r="A40" s="41">
        <v>79426</v>
      </c>
      <c r="B40" s="21" t="s">
        <v>1079</v>
      </c>
      <c r="C40" s="22" t="s">
        <v>1078</v>
      </c>
      <c r="D40" s="13" t="s">
        <v>0</v>
      </c>
      <c r="E40" s="14" t="str">
        <f t="shared" si="0"/>
        <v>*</v>
      </c>
      <c r="F40" s="14" t="s">
        <v>0</v>
      </c>
      <c r="G40" s="14" t="str">
        <f t="shared" ref="G40:G58" si="4">IF(F40="*","*",IF(F40&gt;=4.53%,"Met","Not Met"))</f>
        <v>*</v>
      </c>
      <c r="H40" s="14" t="s">
        <v>0</v>
      </c>
      <c r="I40" s="14" t="str">
        <f t="shared" si="1"/>
        <v>*</v>
      </c>
      <c r="J40" s="14">
        <v>0.1</v>
      </c>
      <c r="K40" s="35" t="s">
        <v>0</v>
      </c>
      <c r="L40" s="36" t="str">
        <f t="shared" si="2"/>
        <v>*</v>
      </c>
    </row>
    <row r="41" spans="1:12" ht="14.5" x14ac:dyDescent="0.35">
      <c r="A41" s="41">
        <v>92980</v>
      </c>
      <c r="B41" s="21" t="s">
        <v>1077</v>
      </c>
      <c r="C41" s="22" t="s">
        <v>1076</v>
      </c>
      <c r="D41" s="13" t="s">
        <v>0</v>
      </c>
      <c r="E41" s="14" t="str">
        <f t="shared" si="0"/>
        <v>*</v>
      </c>
      <c r="F41" s="14" t="s">
        <v>0</v>
      </c>
      <c r="G41" s="14" t="str">
        <f t="shared" si="4"/>
        <v>*</v>
      </c>
      <c r="H41" s="14" t="s">
        <v>0</v>
      </c>
      <c r="I41" s="14" t="str">
        <f t="shared" si="1"/>
        <v>*</v>
      </c>
      <c r="J41" s="14" t="s">
        <v>0</v>
      </c>
      <c r="K41" s="35" t="s">
        <v>0</v>
      </c>
      <c r="L41" s="36" t="str">
        <f t="shared" si="2"/>
        <v>*</v>
      </c>
    </row>
    <row r="42" spans="1:12" ht="14.5" x14ac:dyDescent="0.35">
      <c r="A42" s="41">
        <v>92312</v>
      </c>
      <c r="B42" s="21" t="s">
        <v>1075</v>
      </c>
      <c r="C42" s="22" t="s">
        <v>1074</v>
      </c>
      <c r="D42" s="13" t="s">
        <v>0</v>
      </c>
      <c r="E42" s="14" t="str">
        <f t="shared" si="0"/>
        <v>*</v>
      </c>
      <c r="F42" s="14" t="s">
        <v>0</v>
      </c>
      <c r="G42" s="14" t="str">
        <f t="shared" si="4"/>
        <v>*</v>
      </c>
      <c r="H42" s="14" t="s">
        <v>0</v>
      </c>
      <c r="I42" s="14" t="str">
        <f t="shared" si="1"/>
        <v>*</v>
      </c>
      <c r="J42" s="14" t="s">
        <v>0</v>
      </c>
      <c r="K42" s="35" t="s">
        <v>0</v>
      </c>
      <c r="L42" s="36" t="str">
        <f t="shared" si="2"/>
        <v>*</v>
      </c>
    </row>
    <row r="43" spans="1:12" ht="14.5" x14ac:dyDescent="0.35">
      <c r="A43" s="41">
        <v>90917</v>
      </c>
      <c r="B43" s="21" t="s">
        <v>1073</v>
      </c>
      <c r="C43" s="22" t="s">
        <v>1072</v>
      </c>
      <c r="D43" s="13" t="s">
        <v>0</v>
      </c>
      <c r="E43" s="14" t="str">
        <f t="shared" si="0"/>
        <v>*</v>
      </c>
      <c r="F43" s="14" t="s">
        <v>0</v>
      </c>
      <c r="G43" s="14" t="str">
        <f t="shared" si="4"/>
        <v>*</v>
      </c>
      <c r="H43" s="14" t="s">
        <v>0</v>
      </c>
      <c r="I43" s="14" t="str">
        <f t="shared" si="1"/>
        <v>*</v>
      </c>
      <c r="J43" s="14" t="s">
        <v>0</v>
      </c>
      <c r="K43" s="35" t="s">
        <v>0</v>
      </c>
      <c r="L43" s="36" t="str">
        <f t="shared" si="2"/>
        <v>*</v>
      </c>
    </row>
    <row r="44" spans="1:12" ht="14.5" x14ac:dyDescent="0.35">
      <c r="A44" s="41">
        <v>92314</v>
      </c>
      <c r="B44" s="21" t="s">
        <v>1071</v>
      </c>
      <c r="C44" s="22" t="s">
        <v>1070</v>
      </c>
      <c r="D44" s="13" t="s">
        <v>0</v>
      </c>
      <c r="E44" s="14" t="str">
        <f t="shared" si="0"/>
        <v>*</v>
      </c>
      <c r="F44" s="14" t="s">
        <v>0</v>
      </c>
      <c r="G44" s="14" t="str">
        <f t="shared" si="4"/>
        <v>*</v>
      </c>
      <c r="H44" s="14" t="s">
        <v>0</v>
      </c>
      <c r="I44" s="14" t="str">
        <f t="shared" si="1"/>
        <v>*</v>
      </c>
      <c r="J44" s="14" t="s">
        <v>0</v>
      </c>
      <c r="K44" s="35" t="s">
        <v>0</v>
      </c>
      <c r="L44" s="36" t="str">
        <f t="shared" si="2"/>
        <v>*</v>
      </c>
    </row>
    <row r="45" spans="1:12" ht="14.5" x14ac:dyDescent="0.35">
      <c r="A45" s="41">
        <v>91878</v>
      </c>
      <c r="B45" s="21" t="s">
        <v>1069</v>
      </c>
      <c r="C45" s="22" t="s">
        <v>1068</v>
      </c>
      <c r="D45" s="13" t="s">
        <v>0</v>
      </c>
      <c r="E45" s="14" t="str">
        <f t="shared" si="0"/>
        <v>*</v>
      </c>
      <c r="F45" s="14" t="s">
        <v>0</v>
      </c>
      <c r="G45" s="14" t="str">
        <f t="shared" si="4"/>
        <v>*</v>
      </c>
      <c r="H45" s="14" t="s">
        <v>0</v>
      </c>
      <c r="I45" s="14" t="str">
        <f t="shared" si="1"/>
        <v>*</v>
      </c>
      <c r="J45" s="14" t="s">
        <v>0</v>
      </c>
      <c r="K45" s="35" t="s">
        <v>0</v>
      </c>
      <c r="L45" s="36" t="str">
        <f t="shared" si="2"/>
        <v>*</v>
      </c>
    </row>
    <row r="46" spans="1:12" ht="14.5" x14ac:dyDescent="0.35">
      <c r="A46" s="41">
        <v>92656</v>
      </c>
      <c r="B46" s="21" t="s">
        <v>1067</v>
      </c>
      <c r="C46" s="22" t="s">
        <v>1066</v>
      </c>
      <c r="D46" s="13" t="s">
        <v>0</v>
      </c>
      <c r="E46" s="14" t="str">
        <f t="shared" si="0"/>
        <v>*</v>
      </c>
      <c r="F46" s="14" t="s">
        <v>0</v>
      </c>
      <c r="G46" s="14" t="str">
        <f t="shared" si="4"/>
        <v>*</v>
      </c>
      <c r="H46" s="14" t="s">
        <v>0</v>
      </c>
      <c r="I46" s="14" t="str">
        <f t="shared" si="1"/>
        <v>*</v>
      </c>
      <c r="J46" s="14" t="s">
        <v>0</v>
      </c>
      <c r="K46" s="35" t="s">
        <v>0</v>
      </c>
      <c r="L46" s="36" t="str">
        <f t="shared" si="2"/>
        <v>*</v>
      </c>
    </row>
    <row r="47" spans="1:12" ht="14.5" x14ac:dyDescent="0.35">
      <c r="A47" s="41">
        <v>91758</v>
      </c>
      <c r="B47" s="21" t="s">
        <v>1065</v>
      </c>
      <c r="C47" s="22" t="s">
        <v>1064</v>
      </c>
      <c r="D47" s="13" t="s">
        <v>0</v>
      </c>
      <c r="E47" s="14" t="str">
        <f t="shared" si="0"/>
        <v>*</v>
      </c>
      <c r="F47" s="14" t="s">
        <v>0</v>
      </c>
      <c r="G47" s="14" t="str">
        <f t="shared" si="4"/>
        <v>*</v>
      </c>
      <c r="H47" s="14" t="s">
        <v>0</v>
      </c>
      <c r="I47" s="14" t="str">
        <f t="shared" si="1"/>
        <v>*</v>
      </c>
      <c r="J47" s="14" t="s">
        <v>0</v>
      </c>
      <c r="K47" s="35" t="s">
        <v>0</v>
      </c>
      <c r="L47" s="36" t="str">
        <f t="shared" si="2"/>
        <v>*</v>
      </c>
    </row>
    <row r="48" spans="1:12" ht="14.5" x14ac:dyDescent="0.35">
      <c r="A48" s="41">
        <v>90857</v>
      </c>
      <c r="B48" s="21" t="s">
        <v>1063</v>
      </c>
      <c r="C48" s="22" t="s">
        <v>1062</v>
      </c>
      <c r="D48" s="13" t="s">
        <v>0</v>
      </c>
      <c r="E48" s="14" t="str">
        <f t="shared" si="0"/>
        <v>*</v>
      </c>
      <c r="F48" s="14" t="s">
        <v>0</v>
      </c>
      <c r="G48" s="14" t="str">
        <f t="shared" si="4"/>
        <v>*</v>
      </c>
      <c r="H48" s="14" t="s">
        <v>0</v>
      </c>
      <c r="I48" s="14" t="str">
        <f t="shared" si="1"/>
        <v>*</v>
      </c>
      <c r="J48" s="14" t="s">
        <v>0</v>
      </c>
      <c r="K48" s="35" t="s">
        <v>0</v>
      </c>
      <c r="L48" s="36" t="str">
        <f t="shared" si="2"/>
        <v>*</v>
      </c>
    </row>
    <row r="49" spans="1:12" ht="14.5" x14ac:dyDescent="0.35">
      <c r="A49" s="41">
        <v>92704</v>
      </c>
      <c r="B49" s="21" t="s">
        <v>1061</v>
      </c>
      <c r="C49" s="22" t="s">
        <v>1060</v>
      </c>
      <c r="D49" s="13" t="s">
        <v>0</v>
      </c>
      <c r="E49" s="14" t="str">
        <f t="shared" si="0"/>
        <v>*</v>
      </c>
      <c r="F49" s="14" t="s">
        <v>0</v>
      </c>
      <c r="G49" s="14" t="str">
        <f t="shared" si="4"/>
        <v>*</v>
      </c>
      <c r="H49" s="14" t="s">
        <v>0</v>
      </c>
      <c r="I49" s="14" t="str">
        <f t="shared" si="1"/>
        <v>*</v>
      </c>
      <c r="J49" s="14" t="s">
        <v>0</v>
      </c>
      <c r="K49" s="35" t="s">
        <v>0</v>
      </c>
      <c r="L49" s="36" t="str">
        <f t="shared" si="2"/>
        <v>*</v>
      </c>
    </row>
    <row r="50" spans="1:12" ht="14.5" x14ac:dyDescent="0.35">
      <c r="A50" s="41">
        <v>90915</v>
      </c>
      <c r="B50" s="21" t="s">
        <v>1059</v>
      </c>
      <c r="C50" s="22" t="s">
        <v>1058</v>
      </c>
      <c r="D50" s="13" t="s">
        <v>0</v>
      </c>
      <c r="E50" s="14" t="str">
        <f t="shared" si="0"/>
        <v>*</v>
      </c>
      <c r="F50" s="14" t="s">
        <v>0</v>
      </c>
      <c r="G50" s="14" t="str">
        <f t="shared" si="4"/>
        <v>*</v>
      </c>
      <c r="H50" s="14" t="s">
        <v>0</v>
      </c>
      <c r="I50" s="14" t="str">
        <f t="shared" si="1"/>
        <v>*</v>
      </c>
      <c r="J50" s="14" t="s">
        <v>0</v>
      </c>
      <c r="K50" s="35" t="s">
        <v>0</v>
      </c>
      <c r="L50" s="36" t="str">
        <f t="shared" si="2"/>
        <v>*</v>
      </c>
    </row>
    <row r="51" spans="1:12" ht="14.5" x14ac:dyDescent="0.35">
      <c r="A51" s="41">
        <v>90916</v>
      </c>
      <c r="B51" s="21" t="s">
        <v>1057</v>
      </c>
      <c r="C51" s="22" t="s">
        <v>1056</v>
      </c>
      <c r="D51" s="13" t="s">
        <v>0</v>
      </c>
      <c r="E51" s="14" t="str">
        <f t="shared" si="0"/>
        <v>*</v>
      </c>
      <c r="F51" s="14" t="s">
        <v>0</v>
      </c>
      <c r="G51" s="14" t="str">
        <f t="shared" si="4"/>
        <v>*</v>
      </c>
      <c r="H51" s="14" t="s">
        <v>0</v>
      </c>
      <c r="I51" s="14" t="str">
        <f t="shared" si="1"/>
        <v>*</v>
      </c>
      <c r="J51" s="14" t="s">
        <v>0</v>
      </c>
      <c r="K51" s="35" t="s">
        <v>0</v>
      </c>
      <c r="L51" s="36" t="str">
        <f t="shared" si="2"/>
        <v>*</v>
      </c>
    </row>
    <row r="52" spans="1:12" ht="14.5" x14ac:dyDescent="0.35">
      <c r="A52" s="41">
        <v>89486</v>
      </c>
      <c r="B52" s="21" t="s">
        <v>1055</v>
      </c>
      <c r="C52" s="22" t="s">
        <v>1054</v>
      </c>
      <c r="D52" s="13">
        <v>0.91666666666666663</v>
      </c>
      <c r="E52" s="14" t="str">
        <f t="shared" si="0"/>
        <v>Not Met</v>
      </c>
      <c r="F52" s="14">
        <v>9.0909090909090912E-2</v>
      </c>
      <c r="G52" s="14" t="str">
        <f t="shared" si="4"/>
        <v>Met</v>
      </c>
      <c r="H52" s="14" t="s">
        <v>0</v>
      </c>
      <c r="I52" s="14" t="str">
        <f t="shared" si="1"/>
        <v>*</v>
      </c>
      <c r="J52" s="14">
        <v>0.4845360824742268</v>
      </c>
      <c r="K52" s="33">
        <v>39.362699156513592</v>
      </c>
      <c r="L52" s="37" t="str">
        <f t="shared" si="2"/>
        <v>Not Met</v>
      </c>
    </row>
    <row r="53" spans="1:12" ht="14.5" x14ac:dyDescent="0.35">
      <c r="A53" s="41">
        <v>134379</v>
      </c>
      <c r="B53" s="21" t="s">
        <v>1053</v>
      </c>
      <c r="C53" s="22" t="s">
        <v>1052</v>
      </c>
      <c r="D53" s="13" t="s">
        <v>0</v>
      </c>
      <c r="E53" s="14" t="str">
        <f t="shared" si="0"/>
        <v>*</v>
      </c>
      <c r="F53" s="14" t="s">
        <v>0</v>
      </c>
      <c r="G53" s="14" t="str">
        <f t="shared" si="4"/>
        <v>*</v>
      </c>
      <c r="H53" s="14" t="s">
        <v>0</v>
      </c>
      <c r="I53" s="14" t="str">
        <f t="shared" si="1"/>
        <v>*</v>
      </c>
      <c r="J53" s="14" t="s">
        <v>0</v>
      </c>
      <c r="K53" s="35" t="s">
        <v>0</v>
      </c>
      <c r="L53" s="36" t="str">
        <f t="shared" si="2"/>
        <v>*</v>
      </c>
    </row>
    <row r="54" spans="1:12" ht="14.5" x14ac:dyDescent="0.35">
      <c r="A54" s="41">
        <v>4331</v>
      </c>
      <c r="B54" s="21" t="s">
        <v>1051</v>
      </c>
      <c r="C54" s="22" t="s">
        <v>1046</v>
      </c>
      <c r="D54" s="13" t="s">
        <v>0</v>
      </c>
      <c r="E54" s="14" t="str">
        <f t="shared" si="0"/>
        <v>*</v>
      </c>
      <c r="F54" s="14" t="s">
        <v>0</v>
      </c>
      <c r="G54" s="14" t="str">
        <f t="shared" si="4"/>
        <v>*</v>
      </c>
      <c r="H54" s="14" t="s">
        <v>0</v>
      </c>
      <c r="I54" s="14" t="str">
        <f t="shared" si="1"/>
        <v>*</v>
      </c>
      <c r="J54" s="14" t="s">
        <v>0</v>
      </c>
      <c r="K54" s="35" t="s">
        <v>0</v>
      </c>
      <c r="L54" s="36" t="str">
        <f t="shared" si="2"/>
        <v>*</v>
      </c>
    </row>
    <row r="55" spans="1:12" ht="14.5" x14ac:dyDescent="0.35">
      <c r="A55" s="41">
        <v>85816</v>
      </c>
      <c r="B55" s="21" t="s">
        <v>1050</v>
      </c>
      <c r="C55" s="22" t="s">
        <v>1046</v>
      </c>
      <c r="D55" s="13" t="s">
        <v>0</v>
      </c>
      <c r="E55" s="14" t="str">
        <f t="shared" si="0"/>
        <v>*</v>
      </c>
      <c r="F55" s="14" t="s">
        <v>0</v>
      </c>
      <c r="G55" s="14" t="str">
        <f t="shared" si="4"/>
        <v>*</v>
      </c>
      <c r="H55" s="14" t="s">
        <v>0</v>
      </c>
      <c r="I55" s="14" t="str">
        <f t="shared" si="1"/>
        <v>*</v>
      </c>
      <c r="J55" s="14" t="s">
        <v>0</v>
      </c>
      <c r="K55" s="35" t="s">
        <v>0</v>
      </c>
      <c r="L55" s="36" t="str">
        <f t="shared" si="2"/>
        <v>*</v>
      </c>
    </row>
    <row r="56" spans="1:12" ht="14.5" x14ac:dyDescent="0.35">
      <c r="A56" s="41">
        <v>87403</v>
      </c>
      <c r="B56" s="21" t="s">
        <v>1049</v>
      </c>
      <c r="C56" s="22" t="s">
        <v>1046</v>
      </c>
      <c r="D56" s="13" t="s">
        <v>0</v>
      </c>
      <c r="E56" s="14" t="str">
        <f t="shared" si="0"/>
        <v>*</v>
      </c>
      <c r="F56" s="14" t="s">
        <v>0</v>
      </c>
      <c r="G56" s="14" t="str">
        <f t="shared" si="4"/>
        <v>*</v>
      </c>
      <c r="H56" s="14" t="s">
        <v>0</v>
      </c>
      <c r="I56" s="14" t="str">
        <f t="shared" si="1"/>
        <v>*</v>
      </c>
      <c r="J56" s="14" t="s">
        <v>0</v>
      </c>
      <c r="K56" s="35" t="s">
        <v>0</v>
      </c>
      <c r="L56" s="36" t="str">
        <f t="shared" si="2"/>
        <v>*</v>
      </c>
    </row>
    <row r="57" spans="1:12" ht="14.5" x14ac:dyDescent="0.35">
      <c r="A57" s="41">
        <v>90779</v>
      </c>
      <c r="B57" s="21" t="s">
        <v>1048</v>
      </c>
      <c r="C57" s="22" t="s">
        <v>1046</v>
      </c>
      <c r="D57" s="13" t="s">
        <v>0</v>
      </c>
      <c r="E57" s="14" t="str">
        <f t="shared" si="0"/>
        <v>*</v>
      </c>
      <c r="F57" s="14" t="s">
        <v>0</v>
      </c>
      <c r="G57" s="14" t="str">
        <f t="shared" si="4"/>
        <v>*</v>
      </c>
      <c r="H57" s="14" t="s">
        <v>0</v>
      </c>
      <c r="I57" s="14" t="str">
        <f t="shared" si="1"/>
        <v>*</v>
      </c>
      <c r="J57" s="14" t="s">
        <v>0</v>
      </c>
      <c r="K57" s="35" t="s">
        <v>0</v>
      </c>
      <c r="L57" s="36" t="str">
        <f t="shared" si="2"/>
        <v>*</v>
      </c>
    </row>
    <row r="58" spans="1:12" ht="14.5" x14ac:dyDescent="0.35">
      <c r="A58" s="41">
        <v>91131</v>
      </c>
      <c r="B58" s="21" t="s">
        <v>1047</v>
      </c>
      <c r="C58" s="22" t="s">
        <v>1046</v>
      </c>
      <c r="D58" s="13" t="s">
        <v>0</v>
      </c>
      <c r="E58" s="14" t="str">
        <f t="shared" si="0"/>
        <v>*</v>
      </c>
      <c r="F58" s="14" t="s">
        <v>0</v>
      </c>
      <c r="G58" s="14" t="str">
        <f t="shared" si="4"/>
        <v>*</v>
      </c>
      <c r="H58" s="14" t="s">
        <v>0</v>
      </c>
      <c r="I58" s="14" t="str">
        <f t="shared" si="1"/>
        <v>*</v>
      </c>
      <c r="J58" s="14" t="s">
        <v>0</v>
      </c>
      <c r="K58" s="35" t="s">
        <v>0</v>
      </c>
      <c r="L58" s="36" t="str">
        <f t="shared" si="2"/>
        <v>*</v>
      </c>
    </row>
    <row r="59" spans="1:12" ht="14.5" x14ac:dyDescent="0.35">
      <c r="A59" s="41">
        <v>91958</v>
      </c>
      <c r="B59" s="21" t="s">
        <v>1045</v>
      </c>
      <c r="C59" s="22" t="s">
        <v>1044</v>
      </c>
      <c r="D59" s="13">
        <v>0.74193548387096775</v>
      </c>
      <c r="E59" s="14" t="str">
        <f t="shared" si="0"/>
        <v>Not Met</v>
      </c>
      <c r="F59" s="14" t="s">
        <v>1197</v>
      </c>
      <c r="G59" s="14" t="s">
        <v>4</v>
      </c>
      <c r="H59" s="14" t="s">
        <v>0</v>
      </c>
      <c r="I59" s="14" t="str">
        <f t="shared" si="1"/>
        <v>*</v>
      </c>
      <c r="J59" s="14" t="s">
        <v>1197</v>
      </c>
      <c r="K59" s="33">
        <v>0</v>
      </c>
      <c r="L59" s="37" t="str">
        <f t="shared" si="2"/>
        <v>Met</v>
      </c>
    </row>
    <row r="60" spans="1:12" ht="14.5" x14ac:dyDescent="0.35">
      <c r="A60" s="41">
        <v>79947</v>
      </c>
      <c r="B60" s="21" t="s">
        <v>1043</v>
      </c>
      <c r="C60" s="22" t="s">
        <v>1042</v>
      </c>
      <c r="D60" s="13" t="s">
        <v>1198</v>
      </c>
      <c r="E60" s="14" t="str">
        <f t="shared" si="0"/>
        <v>Met</v>
      </c>
      <c r="F60" s="14" t="s">
        <v>1197</v>
      </c>
      <c r="G60" s="14" t="s">
        <v>4</v>
      </c>
      <c r="H60" s="14" t="s">
        <v>0</v>
      </c>
      <c r="I60" s="14" t="str">
        <f t="shared" si="1"/>
        <v>*</v>
      </c>
      <c r="J60" s="14">
        <v>0.10465116279069768</v>
      </c>
      <c r="K60" s="33">
        <v>10.465116279069768</v>
      </c>
      <c r="L60" s="37" t="str">
        <f t="shared" si="2"/>
        <v>Met</v>
      </c>
    </row>
    <row r="61" spans="1:12" ht="14.5" x14ac:dyDescent="0.35">
      <c r="A61" s="41">
        <v>87407</v>
      </c>
      <c r="B61" s="21" t="s">
        <v>1041</v>
      </c>
      <c r="C61" s="22" t="s">
        <v>1040</v>
      </c>
      <c r="D61" s="13">
        <v>0.20512820512820512</v>
      </c>
      <c r="E61" s="14" t="str">
        <f t="shared" si="0"/>
        <v>Not Met</v>
      </c>
      <c r="F61" s="14" t="s">
        <v>0</v>
      </c>
      <c r="G61" s="14" t="str">
        <f t="shared" ref="G61:G66" si="5">IF(F61="*","*",IF(F61&gt;=4.53%,"Met","Not Met"))</f>
        <v>*</v>
      </c>
      <c r="H61" s="14" t="s">
        <v>0</v>
      </c>
      <c r="I61" s="14" t="str">
        <f t="shared" si="1"/>
        <v>*</v>
      </c>
      <c r="J61" s="14">
        <v>0.2</v>
      </c>
      <c r="K61" s="35" t="s">
        <v>0</v>
      </c>
      <c r="L61" s="36" t="str">
        <f t="shared" si="2"/>
        <v>*</v>
      </c>
    </row>
    <row r="62" spans="1:12" ht="14.5" x14ac:dyDescent="0.35">
      <c r="A62" s="41">
        <v>8336</v>
      </c>
      <c r="B62" s="21" t="s">
        <v>1039</v>
      </c>
      <c r="C62" s="22" t="s">
        <v>1038</v>
      </c>
      <c r="D62" s="13" t="s">
        <v>0</v>
      </c>
      <c r="E62" s="14" t="str">
        <f t="shared" si="0"/>
        <v>*</v>
      </c>
      <c r="F62" s="14" t="s">
        <v>0</v>
      </c>
      <c r="G62" s="14" t="str">
        <f t="shared" si="5"/>
        <v>*</v>
      </c>
      <c r="H62" s="14" t="s">
        <v>0</v>
      </c>
      <c r="I62" s="14" t="str">
        <f t="shared" si="1"/>
        <v>*</v>
      </c>
      <c r="J62" s="14" t="s">
        <v>0</v>
      </c>
      <c r="K62" s="35" t="s">
        <v>0</v>
      </c>
      <c r="L62" s="36" t="str">
        <f t="shared" si="2"/>
        <v>*</v>
      </c>
    </row>
    <row r="63" spans="1:12" ht="14.5" x14ac:dyDescent="0.35">
      <c r="A63" s="41">
        <v>8326</v>
      </c>
      <c r="B63" s="21" t="s">
        <v>1037</v>
      </c>
      <c r="C63" s="22" t="s">
        <v>1036</v>
      </c>
      <c r="D63" s="13" t="s">
        <v>0</v>
      </c>
      <c r="E63" s="14" t="str">
        <f t="shared" si="0"/>
        <v>*</v>
      </c>
      <c r="F63" s="14" t="s">
        <v>0</v>
      </c>
      <c r="G63" s="14" t="str">
        <f t="shared" si="5"/>
        <v>*</v>
      </c>
      <c r="H63" s="14" t="s">
        <v>0</v>
      </c>
      <c r="I63" s="14" t="str">
        <f t="shared" si="1"/>
        <v>*</v>
      </c>
      <c r="J63" s="14" t="s">
        <v>0</v>
      </c>
      <c r="K63" s="35" t="s">
        <v>0</v>
      </c>
      <c r="L63" s="36" t="str">
        <f t="shared" si="2"/>
        <v>*</v>
      </c>
    </row>
    <row r="64" spans="1:12" ht="14.5" x14ac:dyDescent="0.35">
      <c r="A64" s="41">
        <v>90758</v>
      </c>
      <c r="B64" s="21" t="s">
        <v>1035</v>
      </c>
      <c r="C64" s="22" t="s">
        <v>1034</v>
      </c>
      <c r="D64" s="13" t="s">
        <v>0</v>
      </c>
      <c r="E64" s="14" t="str">
        <f t="shared" si="0"/>
        <v>*</v>
      </c>
      <c r="F64" s="14" t="s">
        <v>0</v>
      </c>
      <c r="G64" s="14" t="str">
        <f t="shared" si="5"/>
        <v>*</v>
      </c>
      <c r="H64" s="14" t="s">
        <v>0</v>
      </c>
      <c r="I64" s="14" t="str">
        <f t="shared" si="1"/>
        <v>*</v>
      </c>
      <c r="J64" s="14">
        <v>0.22222222222222221</v>
      </c>
      <c r="K64" s="35" t="s">
        <v>0</v>
      </c>
      <c r="L64" s="36" t="str">
        <f t="shared" si="2"/>
        <v>*</v>
      </c>
    </row>
    <row r="65" spans="1:12" ht="14.5" x14ac:dyDescent="0.35">
      <c r="A65" s="41">
        <v>92566</v>
      </c>
      <c r="B65" s="21" t="s">
        <v>1033</v>
      </c>
      <c r="C65" s="22" t="s">
        <v>1032</v>
      </c>
      <c r="D65" s="13" t="s">
        <v>0</v>
      </c>
      <c r="E65" s="14" t="str">
        <f t="shared" si="0"/>
        <v>*</v>
      </c>
      <c r="F65" s="14" t="s">
        <v>0</v>
      </c>
      <c r="G65" s="14" t="str">
        <f t="shared" si="5"/>
        <v>*</v>
      </c>
      <c r="H65" s="14" t="s">
        <v>0</v>
      </c>
      <c r="I65" s="14" t="str">
        <f t="shared" si="1"/>
        <v>*</v>
      </c>
      <c r="J65" s="14" t="s">
        <v>0</v>
      </c>
      <c r="K65" s="35" t="s">
        <v>0</v>
      </c>
      <c r="L65" s="36" t="str">
        <f t="shared" si="2"/>
        <v>*</v>
      </c>
    </row>
    <row r="66" spans="1:12" ht="14.5" x14ac:dyDescent="0.35">
      <c r="A66" s="41">
        <v>4345</v>
      </c>
      <c r="B66" s="21" t="s">
        <v>1031</v>
      </c>
      <c r="C66" s="22" t="s">
        <v>1030</v>
      </c>
      <c r="D66" s="13" t="s">
        <v>0</v>
      </c>
      <c r="E66" s="14" t="str">
        <f t="shared" si="0"/>
        <v>*</v>
      </c>
      <c r="F66" s="14" t="s">
        <v>0</v>
      </c>
      <c r="G66" s="14" t="str">
        <f t="shared" si="5"/>
        <v>*</v>
      </c>
      <c r="H66" s="14" t="s">
        <v>0</v>
      </c>
      <c r="I66" s="14" t="str">
        <f t="shared" si="1"/>
        <v>*</v>
      </c>
      <c r="J66" s="14">
        <v>0.40540540540540543</v>
      </c>
      <c r="K66" s="35" t="s">
        <v>0</v>
      </c>
      <c r="L66" s="36" t="str">
        <f t="shared" si="2"/>
        <v>*</v>
      </c>
    </row>
    <row r="67" spans="1:12" ht="14.5" x14ac:dyDescent="0.35">
      <c r="A67" s="41">
        <v>6393</v>
      </c>
      <c r="B67" s="21" t="s">
        <v>1029</v>
      </c>
      <c r="C67" s="22" t="s">
        <v>1028</v>
      </c>
      <c r="D67" s="13">
        <v>0.80769230769230771</v>
      </c>
      <c r="E67" s="14" t="str">
        <f t="shared" ref="E67:E130" si="6">IF(D67="*","*",IF(D67&gt;=95%,"Met","Not Met"))</f>
        <v>Not Met</v>
      </c>
      <c r="F67" s="14" t="s">
        <v>1197</v>
      </c>
      <c r="G67" s="14" t="s">
        <v>4</v>
      </c>
      <c r="H67" s="14" t="s">
        <v>0</v>
      </c>
      <c r="I67" s="14" t="str">
        <f t="shared" ref="I67:I130" si="7">IF(H67="*","*",IF(H67&gt;=46.91%,"Met","Not Met"))</f>
        <v>*</v>
      </c>
      <c r="J67" s="14" t="s">
        <v>1197</v>
      </c>
      <c r="K67" s="33">
        <v>0</v>
      </c>
      <c r="L67" s="37" t="str">
        <f t="shared" ref="L67:L130" si="8">IF(K67="*","*",IF(K67&lt;=22.39,"Met","Not Met"))</f>
        <v>Met</v>
      </c>
    </row>
    <row r="68" spans="1:12" ht="14.5" x14ac:dyDescent="0.35">
      <c r="A68" s="41">
        <v>4274</v>
      </c>
      <c r="B68" s="21" t="s">
        <v>1027</v>
      </c>
      <c r="C68" s="22" t="s">
        <v>1026</v>
      </c>
      <c r="D68" s="13" t="s">
        <v>0</v>
      </c>
      <c r="E68" s="14" t="str">
        <f t="shared" si="6"/>
        <v>*</v>
      </c>
      <c r="F68" s="14" t="s">
        <v>0</v>
      </c>
      <c r="G68" s="14" t="str">
        <f t="shared" ref="G68:G87" si="9">IF(F68="*","*",IF(F68&gt;=4.53%,"Met","Not Met"))</f>
        <v>*</v>
      </c>
      <c r="H68" s="14" t="s">
        <v>0</v>
      </c>
      <c r="I68" s="14" t="str">
        <f t="shared" si="7"/>
        <v>*</v>
      </c>
      <c r="J68" s="14">
        <v>0.11428571428571428</v>
      </c>
      <c r="K68" s="35" t="s">
        <v>0</v>
      </c>
      <c r="L68" s="36" t="str">
        <f t="shared" si="8"/>
        <v>*</v>
      </c>
    </row>
    <row r="69" spans="1:12" ht="14.5" x14ac:dyDescent="0.35">
      <c r="A69" s="41">
        <v>4187</v>
      </c>
      <c r="B69" s="21" t="s">
        <v>1025</v>
      </c>
      <c r="C69" s="22" t="s">
        <v>1024</v>
      </c>
      <c r="D69" s="13" t="s">
        <v>0</v>
      </c>
      <c r="E69" s="14" t="str">
        <f t="shared" si="6"/>
        <v>*</v>
      </c>
      <c r="F69" s="14" t="s">
        <v>0</v>
      </c>
      <c r="G69" s="14" t="str">
        <f t="shared" si="9"/>
        <v>*</v>
      </c>
      <c r="H69" s="14" t="s">
        <v>0</v>
      </c>
      <c r="I69" s="14" t="str">
        <f t="shared" si="7"/>
        <v>*</v>
      </c>
      <c r="J69" s="14" t="s">
        <v>0</v>
      </c>
      <c r="K69" s="35" t="s">
        <v>0</v>
      </c>
      <c r="L69" s="36" t="str">
        <f t="shared" si="8"/>
        <v>*</v>
      </c>
    </row>
    <row r="70" spans="1:12" ht="14.5" x14ac:dyDescent="0.35">
      <c r="A70" s="41">
        <v>4471</v>
      </c>
      <c r="B70" s="21" t="s">
        <v>1023</v>
      </c>
      <c r="C70" s="22" t="s">
        <v>1022</v>
      </c>
      <c r="D70" s="13" t="s">
        <v>0</v>
      </c>
      <c r="E70" s="14" t="str">
        <f t="shared" si="6"/>
        <v>*</v>
      </c>
      <c r="F70" s="14" t="s">
        <v>0</v>
      </c>
      <c r="G70" s="14" t="str">
        <f t="shared" si="9"/>
        <v>*</v>
      </c>
      <c r="H70" s="14" t="s">
        <v>0</v>
      </c>
      <c r="I70" s="14" t="str">
        <f t="shared" si="7"/>
        <v>*</v>
      </c>
      <c r="J70" s="14">
        <v>0.34482758620689657</v>
      </c>
      <c r="K70" s="35" t="s">
        <v>0</v>
      </c>
      <c r="L70" s="36" t="str">
        <f t="shared" si="8"/>
        <v>*</v>
      </c>
    </row>
    <row r="71" spans="1:12" ht="14.5" x14ac:dyDescent="0.35">
      <c r="A71" s="41">
        <v>346763</v>
      </c>
      <c r="B71" s="21" t="s">
        <v>1015</v>
      </c>
      <c r="C71" s="22" t="s">
        <v>1014</v>
      </c>
      <c r="D71" s="13" t="s">
        <v>0</v>
      </c>
      <c r="E71" s="14" t="str">
        <f t="shared" si="6"/>
        <v>*</v>
      </c>
      <c r="F71" s="14" t="s">
        <v>0</v>
      </c>
      <c r="G71" s="14" t="str">
        <f t="shared" si="9"/>
        <v>*</v>
      </c>
      <c r="H71" s="14" t="s">
        <v>0</v>
      </c>
      <c r="I71" s="14" t="str">
        <f t="shared" si="7"/>
        <v>*</v>
      </c>
      <c r="J71" s="14">
        <v>9.3023255813953487E-2</v>
      </c>
      <c r="K71" s="35" t="s">
        <v>0</v>
      </c>
      <c r="L71" s="36" t="str">
        <f t="shared" si="8"/>
        <v>*</v>
      </c>
    </row>
    <row r="72" spans="1:12" ht="14.5" x14ac:dyDescent="0.35">
      <c r="A72" s="41">
        <v>92325</v>
      </c>
      <c r="B72" s="21" t="s">
        <v>1016</v>
      </c>
      <c r="C72" s="22" t="s">
        <v>1014</v>
      </c>
      <c r="D72" s="13">
        <v>0.83333333333333337</v>
      </c>
      <c r="E72" s="14" t="str">
        <f t="shared" si="6"/>
        <v>Not Met</v>
      </c>
      <c r="F72" s="14" t="s">
        <v>0</v>
      </c>
      <c r="G72" s="14" t="str">
        <f t="shared" si="9"/>
        <v>*</v>
      </c>
      <c r="H72" s="14" t="s">
        <v>0</v>
      </c>
      <c r="I72" s="14" t="str">
        <f t="shared" si="7"/>
        <v>*</v>
      </c>
      <c r="J72" s="14">
        <v>0.13043478260869565</v>
      </c>
      <c r="K72" s="35" t="s">
        <v>0</v>
      </c>
      <c r="L72" s="36" t="str">
        <f t="shared" si="8"/>
        <v>*</v>
      </c>
    </row>
    <row r="73" spans="1:12" ht="14.5" x14ac:dyDescent="0.35">
      <c r="A73" s="41">
        <v>91305</v>
      </c>
      <c r="B73" s="21" t="s">
        <v>1018</v>
      </c>
      <c r="C73" s="22" t="s">
        <v>1014</v>
      </c>
      <c r="D73" s="13" t="s">
        <v>0</v>
      </c>
      <c r="E73" s="14" t="str">
        <f t="shared" si="6"/>
        <v>*</v>
      </c>
      <c r="F73" s="14" t="s">
        <v>0</v>
      </c>
      <c r="G73" s="14" t="str">
        <f t="shared" si="9"/>
        <v>*</v>
      </c>
      <c r="H73" s="14" t="s">
        <v>0</v>
      </c>
      <c r="I73" s="14" t="str">
        <f t="shared" si="7"/>
        <v>*</v>
      </c>
      <c r="J73" s="14">
        <v>0.4642857142857143</v>
      </c>
      <c r="K73" s="35" t="s">
        <v>0</v>
      </c>
      <c r="L73" s="36" t="str">
        <f t="shared" si="8"/>
        <v>*</v>
      </c>
    </row>
    <row r="74" spans="1:12" ht="14.5" x14ac:dyDescent="0.35">
      <c r="A74" s="41">
        <v>89949</v>
      </c>
      <c r="B74" s="21" t="s">
        <v>1020</v>
      </c>
      <c r="C74" s="22" t="s">
        <v>1014</v>
      </c>
      <c r="D74" s="13" t="s">
        <v>0</v>
      </c>
      <c r="E74" s="14" t="str">
        <f t="shared" si="6"/>
        <v>*</v>
      </c>
      <c r="F74" s="14" t="s">
        <v>0</v>
      </c>
      <c r="G74" s="14" t="str">
        <f t="shared" si="9"/>
        <v>*</v>
      </c>
      <c r="H74" s="14" t="s">
        <v>0</v>
      </c>
      <c r="I74" s="14" t="str">
        <f t="shared" si="7"/>
        <v>*</v>
      </c>
      <c r="J74" s="14" t="s">
        <v>0</v>
      </c>
      <c r="K74" s="35" t="s">
        <v>0</v>
      </c>
      <c r="L74" s="36" t="str">
        <f t="shared" si="8"/>
        <v>*</v>
      </c>
    </row>
    <row r="75" spans="1:12" ht="14.5" x14ac:dyDescent="0.35">
      <c r="A75" s="41">
        <v>90273</v>
      </c>
      <c r="B75" s="21" t="s">
        <v>1019</v>
      </c>
      <c r="C75" s="22" t="s">
        <v>1014</v>
      </c>
      <c r="D75" s="13" t="s">
        <v>0</v>
      </c>
      <c r="E75" s="14" t="str">
        <f t="shared" si="6"/>
        <v>*</v>
      </c>
      <c r="F75" s="14" t="s">
        <v>0</v>
      </c>
      <c r="G75" s="14" t="str">
        <f t="shared" si="9"/>
        <v>*</v>
      </c>
      <c r="H75" s="14" t="s">
        <v>0</v>
      </c>
      <c r="I75" s="14" t="str">
        <f t="shared" si="7"/>
        <v>*</v>
      </c>
      <c r="J75" s="14" t="s">
        <v>0</v>
      </c>
      <c r="K75" s="35" t="s">
        <v>0</v>
      </c>
      <c r="L75" s="36" t="str">
        <f t="shared" si="8"/>
        <v>*</v>
      </c>
    </row>
    <row r="76" spans="1:12" ht="14.5" x14ac:dyDescent="0.35">
      <c r="A76" s="41">
        <v>91303</v>
      </c>
      <c r="B76" s="21" t="s">
        <v>1021</v>
      </c>
      <c r="C76" s="22" t="s">
        <v>1014</v>
      </c>
      <c r="D76" s="13" t="s">
        <v>0</v>
      </c>
      <c r="E76" s="14" t="str">
        <f t="shared" si="6"/>
        <v>*</v>
      </c>
      <c r="F76" s="14" t="s">
        <v>0</v>
      </c>
      <c r="G76" s="14" t="str">
        <f t="shared" si="9"/>
        <v>*</v>
      </c>
      <c r="H76" s="14" t="s">
        <v>0</v>
      </c>
      <c r="I76" s="14" t="str">
        <f t="shared" si="7"/>
        <v>*</v>
      </c>
      <c r="J76" s="14" t="s">
        <v>0</v>
      </c>
      <c r="K76" s="35" t="s">
        <v>0</v>
      </c>
      <c r="L76" s="36" t="str">
        <f t="shared" si="8"/>
        <v>*</v>
      </c>
    </row>
    <row r="77" spans="1:12" ht="14.5" x14ac:dyDescent="0.35">
      <c r="A77" s="41">
        <v>91307</v>
      </c>
      <c r="B77" s="21" t="s">
        <v>1017</v>
      </c>
      <c r="C77" s="22" t="s">
        <v>1014</v>
      </c>
      <c r="D77" s="13" t="s">
        <v>0</v>
      </c>
      <c r="E77" s="14" t="str">
        <f t="shared" si="6"/>
        <v>*</v>
      </c>
      <c r="F77" s="14" t="s">
        <v>0</v>
      </c>
      <c r="G77" s="14" t="str">
        <f t="shared" si="9"/>
        <v>*</v>
      </c>
      <c r="H77" s="14" t="s">
        <v>0</v>
      </c>
      <c r="I77" s="14" t="str">
        <f t="shared" si="7"/>
        <v>*</v>
      </c>
      <c r="J77" s="14" t="s">
        <v>0</v>
      </c>
      <c r="K77" s="35" t="s">
        <v>0</v>
      </c>
      <c r="L77" s="36" t="str">
        <f t="shared" si="8"/>
        <v>*</v>
      </c>
    </row>
    <row r="78" spans="1:12" ht="14.5" x14ac:dyDescent="0.35">
      <c r="A78" s="41">
        <v>92987</v>
      </c>
      <c r="B78" s="21" t="s">
        <v>1013</v>
      </c>
      <c r="C78" s="22" t="s">
        <v>1012</v>
      </c>
      <c r="D78" s="13" t="s">
        <v>0</v>
      </c>
      <c r="E78" s="14" t="str">
        <f t="shared" si="6"/>
        <v>*</v>
      </c>
      <c r="F78" s="14" t="s">
        <v>0</v>
      </c>
      <c r="G78" s="14" t="str">
        <f t="shared" si="9"/>
        <v>*</v>
      </c>
      <c r="H78" s="14" t="s">
        <v>0</v>
      </c>
      <c r="I78" s="14" t="str">
        <f t="shared" si="7"/>
        <v>*</v>
      </c>
      <c r="J78" s="14" t="s">
        <v>0</v>
      </c>
      <c r="K78" s="35" t="s">
        <v>0</v>
      </c>
      <c r="L78" s="36" t="str">
        <f t="shared" si="8"/>
        <v>*</v>
      </c>
    </row>
    <row r="79" spans="1:12" ht="14.5" x14ac:dyDescent="0.35">
      <c r="A79" s="41">
        <v>522074</v>
      </c>
      <c r="B79" s="21" t="s">
        <v>1011</v>
      </c>
      <c r="C79" s="22" t="s">
        <v>1010</v>
      </c>
      <c r="D79" s="13">
        <v>0.2857142857142857</v>
      </c>
      <c r="E79" s="14" t="str">
        <f t="shared" si="6"/>
        <v>Not Met</v>
      </c>
      <c r="F79" s="14" t="s">
        <v>0</v>
      </c>
      <c r="G79" s="14" t="str">
        <f t="shared" si="9"/>
        <v>*</v>
      </c>
      <c r="H79" s="14" t="s">
        <v>0</v>
      </c>
      <c r="I79" s="14" t="str">
        <f t="shared" si="7"/>
        <v>*</v>
      </c>
      <c r="J79" s="14">
        <v>0.60194174757281549</v>
      </c>
      <c r="K79" s="35" t="s">
        <v>0</v>
      </c>
      <c r="L79" s="36" t="str">
        <f t="shared" si="8"/>
        <v>*</v>
      </c>
    </row>
    <row r="80" spans="1:12" ht="14.5" x14ac:dyDescent="0.35">
      <c r="A80" s="41">
        <v>4272</v>
      </c>
      <c r="B80" s="21" t="s">
        <v>1009</v>
      </c>
      <c r="C80" s="22" t="s">
        <v>1008</v>
      </c>
      <c r="D80" s="13">
        <v>0.89534883720930236</v>
      </c>
      <c r="E80" s="14" t="str">
        <f t="shared" si="6"/>
        <v>Not Met</v>
      </c>
      <c r="F80" s="14">
        <v>4.1666666666666664E-2</v>
      </c>
      <c r="G80" s="14" t="str">
        <f t="shared" si="9"/>
        <v>Not Met</v>
      </c>
      <c r="H80" s="14" t="s">
        <v>0</v>
      </c>
      <c r="I80" s="14" t="str">
        <f t="shared" si="7"/>
        <v>*</v>
      </c>
      <c r="J80" s="14">
        <v>0.32273449920508746</v>
      </c>
      <c r="K80" s="33">
        <v>28.106783253842078</v>
      </c>
      <c r="L80" s="37" t="str">
        <f t="shared" si="8"/>
        <v>Not Met</v>
      </c>
    </row>
    <row r="81" spans="1:12" ht="14.5" x14ac:dyDescent="0.35">
      <c r="A81" s="41">
        <v>89869</v>
      </c>
      <c r="B81" s="21" t="s">
        <v>1007</v>
      </c>
      <c r="C81" s="22" t="s">
        <v>1006</v>
      </c>
      <c r="D81" s="13" t="s">
        <v>0</v>
      </c>
      <c r="E81" s="14" t="str">
        <f t="shared" si="6"/>
        <v>*</v>
      </c>
      <c r="F81" s="14" t="s">
        <v>0</v>
      </c>
      <c r="G81" s="14" t="str">
        <f t="shared" si="9"/>
        <v>*</v>
      </c>
      <c r="H81" s="14" t="s">
        <v>0</v>
      </c>
      <c r="I81" s="14" t="str">
        <f t="shared" si="7"/>
        <v>*</v>
      </c>
      <c r="J81" s="14" t="s">
        <v>1197</v>
      </c>
      <c r="K81" s="35" t="s">
        <v>0</v>
      </c>
      <c r="L81" s="36" t="str">
        <f t="shared" si="8"/>
        <v>*</v>
      </c>
    </row>
    <row r="82" spans="1:12" ht="14.5" x14ac:dyDescent="0.35">
      <c r="A82" s="41">
        <v>4508</v>
      </c>
      <c r="B82" s="21" t="s">
        <v>1005</v>
      </c>
      <c r="C82" s="22" t="s">
        <v>1004</v>
      </c>
      <c r="D82" s="13" t="s">
        <v>0</v>
      </c>
      <c r="E82" s="14" t="str">
        <f t="shared" si="6"/>
        <v>*</v>
      </c>
      <c r="F82" s="14" t="s">
        <v>0</v>
      </c>
      <c r="G82" s="14" t="str">
        <f t="shared" si="9"/>
        <v>*</v>
      </c>
      <c r="H82" s="14" t="s">
        <v>0</v>
      </c>
      <c r="I82" s="14" t="str">
        <f t="shared" si="7"/>
        <v>*</v>
      </c>
      <c r="J82" s="14" t="s">
        <v>0</v>
      </c>
      <c r="K82" s="35" t="s">
        <v>0</v>
      </c>
      <c r="L82" s="36" t="str">
        <f t="shared" si="8"/>
        <v>*</v>
      </c>
    </row>
    <row r="83" spans="1:12" ht="14.5" x14ac:dyDescent="0.35">
      <c r="A83" s="41">
        <v>4412</v>
      </c>
      <c r="B83" s="21" t="s">
        <v>1003</v>
      </c>
      <c r="C83" s="22" t="s">
        <v>1002</v>
      </c>
      <c r="D83" s="13" t="s">
        <v>0</v>
      </c>
      <c r="E83" s="14" t="str">
        <f t="shared" si="6"/>
        <v>*</v>
      </c>
      <c r="F83" s="14" t="s">
        <v>0</v>
      </c>
      <c r="G83" s="14" t="str">
        <f t="shared" si="9"/>
        <v>*</v>
      </c>
      <c r="H83" s="14" t="s">
        <v>0</v>
      </c>
      <c r="I83" s="14" t="str">
        <f t="shared" si="7"/>
        <v>*</v>
      </c>
      <c r="J83" s="14" t="s">
        <v>0</v>
      </c>
      <c r="K83" s="35" t="s">
        <v>0</v>
      </c>
      <c r="L83" s="36" t="str">
        <f t="shared" si="8"/>
        <v>*</v>
      </c>
    </row>
    <row r="84" spans="1:12" ht="14.5" x14ac:dyDescent="0.35">
      <c r="A84" s="41">
        <v>4468</v>
      </c>
      <c r="B84" s="21" t="s">
        <v>1001</v>
      </c>
      <c r="C84" s="22" t="s">
        <v>1000</v>
      </c>
      <c r="D84" s="13" t="s">
        <v>0</v>
      </c>
      <c r="E84" s="14" t="str">
        <f t="shared" si="6"/>
        <v>*</v>
      </c>
      <c r="F84" s="14" t="s">
        <v>0</v>
      </c>
      <c r="G84" s="14" t="str">
        <f t="shared" si="9"/>
        <v>*</v>
      </c>
      <c r="H84" s="14" t="s">
        <v>0</v>
      </c>
      <c r="I84" s="14" t="str">
        <f t="shared" si="7"/>
        <v>*</v>
      </c>
      <c r="J84" s="14">
        <v>8.3333333333333329E-2</v>
      </c>
      <c r="K84" s="35" t="s">
        <v>0</v>
      </c>
      <c r="L84" s="36" t="str">
        <f t="shared" si="8"/>
        <v>*</v>
      </c>
    </row>
    <row r="85" spans="1:12" ht="14.5" x14ac:dyDescent="0.35">
      <c r="A85" s="41">
        <v>79204</v>
      </c>
      <c r="B85" s="21" t="s">
        <v>999</v>
      </c>
      <c r="C85" s="22" t="s">
        <v>998</v>
      </c>
      <c r="D85" s="13" t="s">
        <v>0</v>
      </c>
      <c r="E85" s="14" t="str">
        <f t="shared" si="6"/>
        <v>*</v>
      </c>
      <c r="F85" s="14" t="s">
        <v>0</v>
      </c>
      <c r="G85" s="14" t="str">
        <f t="shared" si="9"/>
        <v>*</v>
      </c>
      <c r="H85" s="14" t="s">
        <v>0</v>
      </c>
      <c r="I85" s="14" t="str">
        <f t="shared" si="7"/>
        <v>*</v>
      </c>
      <c r="J85" s="14">
        <v>0.21739130434782608</v>
      </c>
      <c r="K85" s="35" t="s">
        <v>0</v>
      </c>
      <c r="L85" s="36" t="str">
        <f t="shared" si="8"/>
        <v>*</v>
      </c>
    </row>
    <row r="86" spans="1:12" ht="14.5" x14ac:dyDescent="0.35">
      <c r="A86" s="41">
        <v>4294</v>
      </c>
      <c r="B86" s="21" t="s">
        <v>997</v>
      </c>
      <c r="C86" s="22" t="s">
        <v>996</v>
      </c>
      <c r="D86" s="13" t="s">
        <v>0</v>
      </c>
      <c r="E86" s="14" t="str">
        <f t="shared" si="6"/>
        <v>*</v>
      </c>
      <c r="F86" s="14" t="s">
        <v>0</v>
      </c>
      <c r="G86" s="14" t="str">
        <f t="shared" si="9"/>
        <v>*</v>
      </c>
      <c r="H86" s="14" t="s">
        <v>0</v>
      </c>
      <c r="I86" s="14" t="str">
        <f t="shared" si="7"/>
        <v>*</v>
      </c>
      <c r="J86" s="14">
        <v>0.4861111111111111</v>
      </c>
      <c r="K86" s="35" t="s">
        <v>0</v>
      </c>
      <c r="L86" s="36" t="str">
        <f t="shared" si="8"/>
        <v>*</v>
      </c>
    </row>
    <row r="87" spans="1:12" ht="14.5" x14ac:dyDescent="0.35">
      <c r="A87" s="41">
        <v>90885</v>
      </c>
      <c r="B87" s="21" t="s">
        <v>995</v>
      </c>
      <c r="C87" s="22" t="s">
        <v>994</v>
      </c>
      <c r="D87" s="13" t="s">
        <v>0</v>
      </c>
      <c r="E87" s="14" t="str">
        <f t="shared" si="6"/>
        <v>*</v>
      </c>
      <c r="F87" s="14" t="s">
        <v>0</v>
      </c>
      <c r="G87" s="14" t="str">
        <f t="shared" si="9"/>
        <v>*</v>
      </c>
      <c r="H87" s="14" t="s">
        <v>0</v>
      </c>
      <c r="I87" s="14" t="str">
        <f t="shared" si="7"/>
        <v>*</v>
      </c>
      <c r="J87" s="14">
        <v>0.65517241379310343</v>
      </c>
      <c r="K87" s="35" t="s">
        <v>0</v>
      </c>
      <c r="L87" s="36" t="str">
        <f t="shared" si="8"/>
        <v>*</v>
      </c>
    </row>
    <row r="88" spans="1:12" ht="14.5" x14ac:dyDescent="0.35">
      <c r="A88" s="41">
        <v>4268</v>
      </c>
      <c r="B88" s="21" t="s">
        <v>993</v>
      </c>
      <c r="C88" s="22" t="s">
        <v>992</v>
      </c>
      <c r="D88" s="13">
        <v>0.83783783783783783</v>
      </c>
      <c r="E88" s="14" t="str">
        <f t="shared" si="6"/>
        <v>Not Met</v>
      </c>
      <c r="F88" s="14" t="s">
        <v>1197</v>
      </c>
      <c r="G88" s="14" t="s">
        <v>4</v>
      </c>
      <c r="H88" s="14" t="s">
        <v>0</v>
      </c>
      <c r="I88" s="14" t="str">
        <f t="shared" si="7"/>
        <v>*</v>
      </c>
      <c r="J88" s="14">
        <v>3.7735849056603772E-2</v>
      </c>
      <c r="K88" s="33">
        <v>3.7735849056603774</v>
      </c>
      <c r="L88" s="37" t="str">
        <f t="shared" si="8"/>
        <v>Met</v>
      </c>
    </row>
    <row r="89" spans="1:12" ht="14.5" x14ac:dyDescent="0.35">
      <c r="A89" s="41">
        <v>90862</v>
      </c>
      <c r="B89" s="21" t="s">
        <v>987</v>
      </c>
      <c r="C89" s="22" t="s">
        <v>973</v>
      </c>
      <c r="D89" s="13" t="s">
        <v>0</v>
      </c>
      <c r="E89" s="14" t="str">
        <f t="shared" si="6"/>
        <v>*</v>
      </c>
      <c r="F89" s="14" t="s">
        <v>0</v>
      </c>
      <c r="G89" s="14" t="str">
        <f t="shared" ref="G89:G114" si="10">IF(F89="*","*",IF(F89&gt;=4.53%,"Met","Not Met"))</f>
        <v>*</v>
      </c>
      <c r="H89" s="14" t="s">
        <v>0</v>
      </c>
      <c r="I89" s="14" t="str">
        <f t="shared" si="7"/>
        <v>*</v>
      </c>
      <c r="J89" s="14">
        <v>0.75</v>
      </c>
      <c r="K89" s="35" t="s">
        <v>0</v>
      </c>
      <c r="L89" s="36" t="str">
        <f t="shared" si="8"/>
        <v>*</v>
      </c>
    </row>
    <row r="90" spans="1:12" ht="14.5" x14ac:dyDescent="0.35">
      <c r="A90" s="41">
        <v>92320</v>
      </c>
      <c r="B90" s="21" t="s">
        <v>981</v>
      </c>
      <c r="C90" s="22" t="s">
        <v>973</v>
      </c>
      <c r="D90" s="13" t="s">
        <v>0</v>
      </c>
      <c r="E90" s="14" t="str">
        <f t="shared" si="6"/>
        <v>*</v>
      </c>
      <c r="F90" s="14" t="s">
        <v>0</v>
      </c>
      <c r="G90" s="14" t="str">
        <f t="shared" si="10"/>
        <v>*</v>
      </c>
      <c r="H90" s="14" t="s">
        <v>0</v>
      </c>
      <c r="I90" s="14" t="str">
        <f t="shared" si="7"/>
        <v>*</v>
      </c>
      <c r="J90" s="14">
        <v>0.75</v>
      </c>
      <c r="K90" s="35" t="s">
        <v>0</v>
      </c>
      <c r="L90" s="36" t="str">
        <f t="shared" si="8"/>
        <v>*</v>
      </c>
    </row>
    <row r="91" spans="1:12" ht="14.5" x14ac:dyDescent="0.35">
      <c r="A91" s="41">
        <v>90508</v>
      </c>
      <c r="B91" s="21" t="s">
        <v>990</v>
      </c>
      <c r="C91" s="22" t="s">
        <v>973</v>
      </c>
      <c r="D91" s="13" t="s">
        <v>0</v>
      </c>
      <c r="E91" s="14" t="str">
        <f t="shared" si="6"/>
        <v>*</v>
      </c>
      <c r="F91" s="14" t="s">
        <v>0</v>
      </c>
      <c r="G91" s="14" t="str">
        <f t="shared" si="10"/>
        <v>*</v>
      </c>
      <c r="H91" s="14" t="s">
        <v>0</v>
      </c>
      <c r="I91" s="14" t="str">
        <f t="shared" si="7"/>
        <v>*</v>
      </c>
      <c r="J91" s="14">
        <v>0.83177570093457942</v>
      </c>
      <c r="K91" s="35" t="s">
        <v>0</v>
      </c>
      <c r="L91" s="36" t="str">
        <f t="shared" si="8"/>
        <v>*</v>
      </c>
    </row>
    <row r="92" spans="1:12" ht="14.5" x14ac:dyDescent="0.35">
      <c r="A92" s="41">
        <v>91949</v>
      </c>
      <c r="B92" s="21" t="s">
        <v>983</v>
      </c>
      <c r="C92" s="22" t="s">
        <v>973</v>
      </c>
      <c r="D92" s="13" t="s">
        <v>0</v>
      </c>
      <c r="E92" s="14" t="str">
        <f t="shared" si="6"/>
        <v>*</v>
      </c>
      <c r="F92" s="14" t="s">
        <v>0</v>
      </c>
      <c r="G92" s="14" t="str">
        <f t="shared" si="10"/>
        <v>*</v>
      </c>
      <c r="H92" s="14" t="s">
        <v>0</v>
      </c>
      <c r="I92" s="14" t="str">
        <f t="shared" si="7"/>
        <v>*</v>
      </c>
      <c r="J92" s="14">
        <v>0.88</v>
      </c>
      <c r="K92" s="35" t="s">
        <v>0</v>
      </c>
      <c r="L92" s="36" t="str">
        <f t="shared" si="8"/>
        <v>*</v>
      </c>
    </row>
    <row r="93" spans="1:12" ht="14.5" x14ac:dyDescent="0.35">
      <c r="A93" s="41">
        <v>90841</v>
      </c>
      <c r="B93" s="21" t="s">
        <v>989</v>
      </c>
      <c r="C93" s="22" t="s">
        <v>973</v>
      </c>
      <c r="D93" s="13" t="s">
        <v>0</v>
      </c>
      <c r="E93" s="14" t="str">
        <f t="shared" si="6"/>
        <v>*</v>
      </c>
      <c r="F93" s="14" t="s">
        <v>0</v>
      </c>
      <c r="G93" s="14" t="str">
        <f t="shared" si="10"/>
        <v>*</v>
      </c>
      <c r="H93" s="14" t="s">
        <v>0</v>
      </c>
      <c r="I93" s="14" t="str">
        <f t="shared" si="7"/>
        <v>*</v>
      </c>
      <c r="J93" s="14">
        <v>0.89147286821705429</v>
      </c>
      <c r="K93" s="35" t="s">
        <v>0</v>
      </c>
      <c r="L93" s="36" t="str">
        <f t="shared" si="8"/>
        <v>*</v>
      </c>
    </row>
    <row r="94" spans="1:12" ht="14.5" x14ac:dyDescent="0.35">
      <c r="A94" s="41">
        <v>91280</v>
      </c>
      <c r="B94" s="21" t="s">
        <v>986</v>
      </c>
      <c r="C94" s="22" t="s">
        <v>973</v>
      </c>
      <c r="D94" s="13" t="s">
        <v>0</v>
      </c>
      <c r="E94" s="14" t="str">
        <f t="shared" si="6"/>
        <v>*</v>
      </c>
      <c r="F94" s="14" t="s">
        <v>0</v>
      </c>
      <c r="G94" s="14" t="str">
        <f t="shared" si="10"/>
        <v>*</v>
      </c>
      <c r="H94" s="14" t="s">
        <v>0</v>
      </c>
      <c r="I94" s="14" t="str">
        <f t="shared" si="7"/>
        <v>*</v>
      </c>
      <c r="J94" s="14">
        <v>0.90598290598290598</v>
      </c>
      <c r="K94" s="35" t="s">
        <v>0</v>
      </c>
      <c r="L94" s="36" t="str">
        <f t="shared" si="8"/>
        <v>*</v>
      </c>
    </row>
    <row r="95" spans="1:12" ht="14.5" x14ac:dyDescent="0.35">
      <c r="A95" s="41">
        <v>90842</v>
      </c>
      <c r="B95" s="21" t="s">
        <v>988</v>
      </c>
      <c r="C95" s="22" t="s">
        <v>973</v>
      </c>
      <c r="D95" s="13" t="s">
        <v>0</v>
      </c>
      <c r="E95" s="14" t="str">
        <f t="shared" si="6"/>
        <v>*</v>
      </c>
      <c r="F95" s="14" t="s">
        <v>0</v>
      </c>
      <c r="G95" s="14" t="str">
        <f t="shared" si="10"/>
        <v>*</v>
      </c>
      <c r="H95" s="14" t="s">
        <v>0</v>
      </c>
      <c r="I95" s="14" t="str">
        <f t="shared" si="7"/>
        <v>*</v>
      </c>
      <c r="J95" s="14">
        <v>0.90909090909090906</v>
      </c>
      <c r="K95" s="35" t="s">
        <v>0</v>
      </c>
      <c r="L95" s="36" t="str">
        <f t="shared" si="8"/>
        <v>*</v>
      </c>
    </row>
    <row r="96" spans="1:12" ht="14.5" x14ac:dyDescent="0.35">
      <c r="A96" s="41">
        <v>91339</v>
      </c>
      <c r="B96" s="21" t="s">
        <v>984</v>
      </c>
      <c r="C96" s="22" t="s">
        <v>973</v>
      </c>
      <c r="D96" s="13" t="s">
        <v>0</v>
      </c>
      <c r="E96" s="14" t="str">
        <f t="shared" si="6"/>
        <v>*</v>
      </c>
      <c r="F96" s="14" t="s">
        <v>0</v>
      </c>
      <c r="G96" s="14" t="str">
        <f t="shared" si="10"/>
        <v>*</v>
      </c>
      <c r="H96" s="14" t="s">
        <v>0</v>
      </c>
      <c r="I96" s="14" t="str">
        <f t="shared" si="7"/>
        <v>*</v>
      </c>
      <c r="J96" s="14">
        <v>0.91208791208791207</v>
      </c>
      <c r="K96" s="35" t="s">
        <v>0</v>
      </c>
      <c r="L96" s="36" t="str">
        <f t="shared" si="8"/>
        <v>*</v>
      </c>
    </row>
    <row r="97" spans="1:12" ht="14.5" x14ac:dyDescent="0.35">
      <c r="A97" s="41">
        <v>91309</v>
      </c>
      <c r="B97" s="21" t="s">
        <v>985</v>
      </c>
      <c r="C97" s="22" t="s">
        <v>973</v>
      </c>
      <c r="D97" s="13" t="s">
        <v>0</v>
      </c>
      <c r="E97" s="14" t="str">
        <f t="shared" si="6"/>
        <v>*</v>
      </c>
      <c r="F97" s="14" t="s">
        <v>0</v>
      </c>
      <c r="G97" s="14" t="str">
        <f t="shared" si="10"/>
        <v>*</v>
      </c>
      <c r="H97" s="14" t="s">
        <v>0</v>
      </c>
      <c r="I97" s="14" t="str">
        <f t="shared" si="7"/>
        <v>*</v>
      </c>
      <c r="J97" s="14">
        <v>0.94285714285714284</v>
      </c>
      <c r="K97" s="35" t="s">
        <v>0</v>
      </c>
      <c r="L97" s="36" t="str">
        <f t="shared" si="8"/>
        <v>*</v>
      </c>
    </row>
    <row r="98" spans="1:12" ht="14.5" x14ac:dyDescent="0.35">
      <c r="A98" s="41">
        <v>6361</v>
      </c>
      <c r="B98" s="21" t="s">
        <v>991</v>
      </c>
      <c r="C98" s="22" t="s">
        <v>973</v>
      </c>
      <c r="D98" s="13" t="s">
        <v>0</v>
      </c>
      <c r="E98" s="14" t="str">
        <f t="shared" si="6"/>
        <v>*</v>
      </c>
      <c r="F98" s="14" t="s">
        <v>0</v>
      </c>
      <c r="G98" s="14" t="str">
        <f t="shared" si="10"/>
        <v>*</v>
      </c>
      <c r="H98" s="14" t="s">
        <v>0</v>
      </c>
      <c r="I98" s="14" t="str">
        <f t="shared" si="7"/>
        <v>*</v>
      </c>
      <c r="J98" s="14" t="s">
        <v>0</v>
      </c>
      <c r="K98" s="35" t="s">
        <v>0</v>
      </c>
      <c r="L98" s="36" t="str">
        <f t="shared" si="8"/>
        <v>*</v>
      </c>
    </row>
    <row r="99" spans="1:12" ht="14.5" x14ac:dyDescent="0.35">
      <c r="A99" s="41">
        <v>92318</v>
      </c>
      <c r="B99" s="21" t="s">
        <v>982</v>
      </c>
      <c r="C99" s="22" t="s">
        <v>973</v>
      </c>
      <c r="D99" s="13" t="s">
        <v>0</v>
      </c>
      <c r="E99" s="14" t="str">
        <f t="shared" si="6"/>
        <v>*</v>
      </c>
      <c r="F99" s="14" t="s">
        <v>0</v>
      </c>
      <c r="G99" s="14" t="str">
        <f t="shared" si="10"/>
        <v>*</v>
      </c>
      <c r="H99" s="14" t="s">
        <v>0</v>
      </c>
      <c r="I99" s="14" t="str">
        <f t="shared" si="7"/>
        <v>*</v>
      </c>
      <c r="J99" s="14" t="s">
        <v>0</v>
      </c>
      <c r="K99" s="35" t="s">
        <v>0</v>
      </c>
      <c r="L99" s="36" t="str">
        <f t="shared" si="8"/>
        <v>*</v>
      </c>
    </row>
    <row r="100" spans="1:12" ht="14.5" x14ac:dyDescent="0.35">
      <c r="A100" s="41">
        <v>92349</v>
      </c>
      <c r="B100" s="21" t="s">
        <v>980</v>
      </c>
      <c r="C100" s="22" t="s">
        <v>973</v>
      </c>
      <c r="D100" s="13" t="s">
        <v>0</v>
      </c>
      <c r="E100" s="14" t="str">
        <f t="shared" si="6"/>
        <v>*</v>
      </c>
      <c r="F100" s="14" t="s">
        <v>0</v>
      </c>
      <c r="G100" s="14" t="str">
        <f t="shared" si="10"/>
        <v>*</v>
      </c>
      <c r="H100" s="14" t="s">
        <v>0</v>
      </c>
      <c r="I100" s="14" t="str">
        <f t="shared" si="7"/>
        <v>*</v>
      </c>
      <c r="J100" s="14" t="s">
        <v>0</v>
      </c>
      <c r="K100" s="35" t="s">
        <v>0</v>
      </c>
      <c r="L100" s="36" t="str">
        <f t="shared" si="8"/>
        <v>*</v>
      </c>
    </row>
    <row r="101" spans="1:12" ht="14.5" x14ac:dyDescent="0.35">
      <c r="A101" s="41">
        <v>92736</v>
      </c>
      <c r="B101" s="21" t="s">
        <v>979</v>
      </c>
      <c r="C101" s="22" t="s">
        <v>973</v>
      </c>
      <c r="D101" s="13" t="s">
        <v>0</v>
      </c>
      <c r="E101" s="14" t="str">
        <f t="shared" si="6"/>
        <v>*</v>
      </c>
      <c r="F101" s="14" t="s">
        <v>0</v>
      </c>
      <c r="G101" s="14" t="str">
        <f t="shared" si="10"/>
        <v>*</v>
      </c>
      <c r="H101" s="14" t="s">
        <v>0</v>
      </c>
      <c r="I101" s="14" t="str">
        <f t="shared" si="7"/>
        <v>*</v>
      </c>
      <c r="J101" s="14" t="s">
        <v>0</v>
      </c>
      <c r="K101" s="35" t="s">
        <v>0</v>
      </c>
      <c r="L101" s="36" t="str">
        <f t="shared" si="8"/>
        <v>*</v>
      </c>
    </row>
    <row r="102" spans="1:12" ht="14.5" x14ac:dyDescent="0.35">
      <c r="A102" s="41">
        <v>92997</v>
      </c>
      <c r="B102" s="21" t="s">
        <v>978</v>
      </c>
      <c r="C102" s="22" t="s">
        <v>973</v>
      </c>
      <c r="D102" s="13" t="s">
        <v>0</v>
      </c>
      <c r="E102" s="14" t="str">
        <f t="shared" si="6"/>
        <v>*</v>
      </c>
      <c r="F102" s="14" t="s">
        <v>0</v>
      </c>
      <c r="G102" s="14" t="str">
        <f t="shared" si="10"/>
        <v>*</v>
      </c>
      <c r="H102" s="14" t="s">
        <v>0</v>
      </c>
      <c r="I102" s="14" t="str">
        <f t="shared" si="7"/>
        <v>*</v>
      </c>
      <c r="J102" s="14" t="s">
        <v>0</v>
      </c>
      <c r="K102" s="35" t="s">
        <v>0</v>
      </c>
      <c r="L102" s="36" t="str">
        <f t="shared" si="8"/>
        <v>*</v>
      </c>
    </row>
    <row r="103" spans="1:12" ht="14.5" x14ac:dyDescent="0.35">
      <c r="A103" s="41">
        <v>273398</v>
      </c>
      <c r="B103" s="21" t="s">
        <v>977</v>
      </c>
      <c r="C103" s="22" t="s">
        <v>973</v>
      </c>
      <c r="D103" s="13" t="s">
        <v>0</v>
      </c>
      <c r="E103" s="14" t="str">
        <f t="shared" si="6"/>
        <v>*</v>
      </c>
      <c r="F103" s="14" t="s">
        <v>0</v>
      </c>
      <c r="G103" s="14" t="str">
        <f t="shared" si="10"/>
        <v>*</v>
      </c>
      <c r="H103" s="14" t="s">
        <v>0</v>
      </c>
      <c r="I103" s="14" t="str">
        <f t="shared" si="7"/>
        <v>*</v>
      </c>
      <c r="J103" s="14" t="s">
        <v>0</v>
      </c>
      <c r="K103" s="35" t="s">
        <v>0</v>
      </c>
      <c r="L103" s="36" t="str">
        <f t="shared" si="8"/>
        <v>*</v>
      </c>
    </row>
    <row r="104" spans="1:12" ht="14.5" x14ac:dyDescent="0.35">
      <c r="A104" s="41">
        <v>549803</v>
      </c>
      <c r="B104" s="21" t="s">
        <v>976</v>
      </c>
      <c r="C104" s="22" t="s">
        <v>973</v>
      </c>
      <c r="D104" s="13" t="s">
        <v>0</v>
      </c>
      <c r="E104" s="14" t="str">
        <f t="shared" si="6"/>
        <v>*</v>
      </c>
      <c r="F104" s="14" t="s">
        <v>0</v>
      </c>
      <c r="G104" s="14" t="str">
        <f t="shared" si="10"/>
        <v>*</v>
      </c>
      <c r="H104" s="14" t="s">
        <v>0</v>
      </c>
      <c r="I104" s="14" t="str">
        <f t="shared" si="7"/>
        <v>*</v>
      </c>
      <c r="J104" s="14" t="s">
        <v>0</v>
      </c>
      <c r="K104" s="35" t="s">
        <v>0</v>
      </c>
      <c r="L104" s="36" t="str">
        <f t="shared" si="8"/>
        <v>*</v>
      </c>
    </row>
    <row r="105" spans="1:12" ht="14.5" x14ac:dyDescent="0.35">
      <c r="A105" s="41">
        <v>783027</v>
      </c>
      <c r="B105" s="21" t="s">
        <v>975</v>
      </c>
      <c r="C105" s="22" t="s">
        <v>973</v>
      </c>
      <c r="D105" s="13" t="s">
        <v>0</v>
      </c>
      <c r="E105" s="14" t="str">
        <f t="shared" si="6"/>
        <v>*</v>
      </c>
      <c r="F105" s="14" t="s">
        <v>0</v>
      </c>
      <c r="G105" s="14" t="str">
        <f t="shared" si="10"/>
        <v>*</v>
      </c>
      <c r="H105" s="14" t="s">
        <v>0</v>
      </c>
      <c r="I105" s="14" t="str">
        <f t="shared" si="7"/>
        <v>*</v>
      </c>
      <c r="J105" s="14" t="s">
        <v>0</v>
      </c>
      <c r="K105" s="35" t="s">
        <v>0</v>
      </c>
      <c r="L105" s="36" t="str">
        <f t="shared" si="8"/>
        <v>*</v>
      </c>
    </row>
    <row r="106" spans="1:12" ht="14.5" x14ac:dyDescent="0.35">
      <c r="A106" s="41">
        <v>934316</v>
      </c>
      <c r="B106" s="21" t="s">
        <v>974</v>
      </c>
      <c r="C106" s="22" t="s">
        <v>973</v>
      </c>
      <c r="D106" s="13" t="s">
        <v>0</v>
      </c>
      <c r="E106" s="14" t="str">
        <f t="shared" si="6"/>
        <v>*</v>
      </c>
      <c r="F106" s="14" t="s">
        <v>0</v>
      </c>
      <c r="G106" s="14" t="str">
        <f t="shared" si="10"/>
        <v>*</v>
      </c>
      <c r="H106" s="14" t="s">
        <v>0</v>
      </c>
      <c r="I106" s="14" t="str">
        <f t="shared" si="7"/>
        <v>*</v>
      </c>
      <c r="J106" s="14" t="s">
        <v>0</v>
      </c>
      <c r="K106" s="35" t="s">
        <v>0</v>
      </c>
      <c r="L106" s="36" t="str">
        <f t="shared" si="8"/>
        <v>*</v>
      </c>
    </row>
    <row r="107" spans="1:12" ht="14.5" x14ac:dyDescent="0.35">
      <c r="A107" s="41">
        <v>4481</v>
      </c>
      <c r="B107" s="21" t="s">
        <v>972</v>
      </c>
      <c r="C107" s="22" t="s">
        <v>971</v>
      </c>
      <c r="D107" s="13" t="s">
        <v>0</v>
      </c>
      <c r="E107" s="14" t="str">
        <f t="shared" si="6"/>
        <v>*</v>
      </c>
      <c r="F107" s="14" t="s">
        <v>0</v>
      </c>
      <c r="G107" s="14" t="str">
        <f t="shared" si="10"/>
        <v>*</v>
      </c>
      <c r="H107" s="14" t="s">
        <v>0</v>
      </c>
      <c r="I107" s="14" t="str">
        <f t="shared" si="7"/>
        <v>*</v>
      </c>
      <c r="J107" s="14">
        <v>0.21428571428571427</v>
      </c>
      <c r="K107" s="35" t="s">
        <v>0</v>
      </c>
      <c r="L107" s="36" t="str">
        <f t="shared" si="8"/>
        <v>*</v>
      </c>
    </row>
    <row r="108" spans="1:12" ht="14.5" x14ac:dyDescent="0.35">
      <c r="A108" s="41">
        <v>79983</v>
      </c>
      <c r="B108" s="21" t="s">
        <v>970</v>
      </c>
      <c r="C108" s="22" t="s">
        <v>969</v>
      </c>
      <c r="D108" s="13" t="s">
        <v>0</v>
      </c>
      <c r="E108" s="14" t="str">
        <f t="shared" si="6"/>
        <v>*</v>
      </c>
      <c r="F108" s="14" t="s">
        <v>0</v>
      </c>
      <c r="G108" s="14" t="str">
        <f t="shared" si="10"/>
        <v>*</v>
      </c>
      <c r="H108" s="14" t="s">
        <v>0</v>
      </c>
      <c r="I108" s="14" t="str">
        <f t="shared" si="7"/>
        <v>*</v>
      </c>
      <c r="J108" s="14">
        <v>0.38461538461538464</v>
      </c>
      <c r="K108" s="35" t="s">
        <v>0</v>
      </c>
      <c r="L108" s="36" t="str">
        <f t="shared" si="8"/>
        <v>*</v>
      </c>
    </row>
    <row r="109" spans="1:12" ht="14.5" x14ac:dyDescent="0.35">
      <c r="A109" s="41">
        <v>10972</v>
      </c>
      <c r="B109" s="21" t="s">
        <v>968</v>
      </c>
      <c r="C109" s="22" t="s">
        <v>967</v>
      </c>
      <c r="D109" s="13" t="s">
        <v>0</v>
      </c>
      <c r="E109" s="14" t="str">
        <f t="shared" si="6"/>
        <v>*</v>
      </c>
      <c r="F109" s="14" t="s">
        <v>0</v>
      </c>
      <c r="G109" s="14" t="str">
        <f t="shared" si="10"/>
        <v>*</v>
      </c>
      <c r="H109" s="14" t="s">
        <v>0</v>
      </c>
      <c r="I109" s="14" t="str">
        <f t="shared" si="7"/>
        <v>*</v>
      </c>
      <c r="J109" s="14" t="s">
        <v>0</v>
      </c>
      <c r="K109" s="35" t="s">
        <v>0</v>
      </c>
      <c r="L109" s="36" t="str">
        <f t="shared" si="8"/>
        <v>*</v>
      </c>
    </row>
    <row r="110" spans="1:12" ht="14.5" x14ac:dyDescent="0.35">
      <c r="A110" s="41">
        <v>4355</v>
      </c>
      <c r="B110" s="21" t="s">
        <v>966</v>
      </c>
      <c r="C110" s="22" t="s">
        <v>965</v>
      </c>
      <c r="D110" s="13">
        <v>0.93333333333333335</v>
      </c>
      <c r="E110" s="14" t="str">
        <f t="shared" si="6"/>
        <v>Not Met</v>
      </c>
      <c r="F110" s="14">
        <v>0.21428571428571427</v>
      </c>
      <c r="G110" s="14" t="str">
        <f t="shared" si="10"/>
        <v>Met</v>
      </c>
      <c r="H110" s="14" t="s">
        <v>0</v>
      </c>
      <c r="I110" s="14" t="str">
        <f t="shared" si="7"/>
        <v>*</v>
      </c>
      <c r="J110" s="14">
        <v>0.48128342245989303</v>
      </c>
      <c r="K110" s="33">
        <v>26.699770817417878</v>
      </c>
      <c r="L110" s="37" t="str">
        <f t="shared" si="8"/>
        <v>Not Met</v>
      </c>
    </row>
    <row r="111" spans="1:12" ht="14.5" x14ac:dyDescent="0.35">
      <c r="A111" s="41">
        <v>79226</v>
      </c>
      <c r="B111" s="21" t="s">
        <v>964</v>
      </c>
      <c r="C111" s="22" t="s">
        <v>963</v>
      </c>
      <c r="D111" s="13">
        <v>0.90909090909090906</v>
      </c>
      <c r="E111" s="14" t="str">
        <f t="shared" si="6"/>
        <v>Not Met</v>
      </c>
      <c r="F111" s="14">
        <v>0.1111111111111111</v>
      </c>
      <c r="G111" s="14" t="str">
        <f t="shared" si="10"/>
        <v>Met</v>
      </c>
      <c r="H111" s="14" t="s">
        <v>0</v>
      </c>
      <c r="I111" s="14" t="str">
        <f t="shared" si="7"/>
        <v>*</v>
      </c>
      <c r="J111" s="14">
        <v>0.30172413793103448</v>
      </c>
      <c r="K111" s="33">
        <v>19.061302681992338</v>
      </c>
      <c r="L111" s="37" t="str">
        <f t="shared" si="8"/>
        <v>Met</v>
      </c>
    </row>
    <row r="112" spans="1:12" ht="14.5" x14ac:dyDescent="0.35">
      <c r="A112" s="41">
        <v>4515</v>
      </c>
      <c r="B112" s="21" t="s">
        <v>962</v>
      </c>
      <c r="C112" s="22" t="s">
        <v>961</v>
      </c>
      <c r="D112" s="13" t="s">
        <v>0</v>
      </c>
      <c r="E112" s="14" t="str">
        <f t="shared" si="6"/>
        <v>*</v>
      </c>
      <c r="F112" s="14" t="s">
        <v>0</v>
      </c>
      <c r="G112" s="14" t="str">
        <f t="shared" si="10"/>
        <v>*</v>
      </c>
      <c r="H112" s="14" t="s">
        <v>0</v>
      </c>
      <c r="I112" s="14" t="str">
        <f t="shared" si="7"/>
        <v>*</v>
      </c>
      <c r="J112" s="14" t="s">
        <v>0</v>
      </c>
      <c r="K112" s="35" t="s">
        <v>0</v>
      </c>
      <c r="L112" s="36" t="str">
        <f t="shared" si="8"/>
        <v>*</v>
      </c>
    </row>
    <row r="113" spans="1:12" ht="14.5" x14ac:dyDescent="0.35">
      <c r="A113" s="41">
        <v>4169</v>
      </c>
      <c r="B113" s="21" t="s">
        <v>960</v>
      </c>
      <c r="C113" s="22" t="s">
        <v>959</v>
      </c>
      <c r="D113" s="13" t="s">
        <v>0</v>
      </c>
      <c r="E113" s="14" t="str">
        <f t="shared" si="6"/>
        <v>*</v>
      </c>
      <c r="F113" s="14" t="s">
        <v>0</v>
      </c>
      <c r="G113" s="14" t="str">
        <f t="shared" si="10"/>
        <v>*</v>
      </c>
      <c r="H113" s="14" t="s">
        <v>0</v>
      </c>
      <c r="I113" s="14" t="str">
        <f t="shared" si="7"/>
        <v>*</v>
      </c>
      <c r="J113" s="14">
        <v>0.04</v>
      </c>
      <c r="K113" s="35" t="s">
        <v>0</v>
      </c>
      <c r="L113" s="36" t="str">
        <f t="shared" si="8"/>
        <v>*</v>
      </c>
    </row>
    <row r="114" spans="1:12" ht="14.5" x14ac:dyDescent="0.35">
      <c r="A114" s="41">
        <v>89871</v>
      </c>
      <c r="B114" s="21" t="s">
        <v>958</v>
      </c>
      <c r="C114" s="22" t="s">
        <v>957</v>
      </c>
      <c r="D114" s="13" t="s">
        <v>0</v>
      </c>
      <c r="E114" s="14" t="str">
        <f t="shared" si="6"/>
        <v>*</v>
      </c>
      <c r="F114" s="14" t="s">
        <v>0</v>
      </c>
      <c r="G114" s="14" t="str">
        <f t="shared" si="10"/>
        <v>*</v>
      </c>
      <c r="H114" s="14" t="s">
        <v>0</v>
      </c>
      <c r="I114" s="14" t="str">
        <f t="shared" si="7"/>
        <v>*</v>
      </c>
      <c r="J114" s="14" t="s">
        <v>0</v>
      </c>
      <c r="K114" s="35" t="s">
        <v>0</v>
      </c>
      <c r="L114" s="36" t="str">
        <f t="shared" si="8"/>
        <v>*</v>
      </c>
    </row>
    <row r="115" spans="1:12" ht="14.5" x14ac:dyDescent="0.35">
      <c r="A115" s="41">
        <v>4397</v>
      </c>
      <c r="B115" s="21" t="s">
        <v>956</v>
      </c>
      <c r="C115" s="22" t="s">
        <v>955</v>
      </c>
      <c r="D115" s="13">
        <v>0.95</v>
      </c>
      <c r="E115" s="14" t="str">
        <f t="shared" si="6"/>
        <v>Met</v>
      </c>
      <c r="F115" s="14" t="s">
        <v>1197</v>
      </c>
      <c r="G115" s="14" t="s">
        <v>4</v>
      </c>
      <c r="H115" s="14" t="s">
        <v>0</v>
      </c>
      <c r="I115" s="14" t="str">
        <f t="shared" si="7"/>
        <v>*</v>
      </c>
      <c r="J115" s="14">
        <v>0.18831168831168832</v>
      </c>
      <c r="K115" s="33">
        <v>18.831168831168831</v>
      </c>
      <c r="L115" s="37" t="str">
        <f t="shared" si="8"/>
        <v>Met</v>
      </c>
    </row>
    <row r="116" spans="1:12" ht="14.5" x14ac:dyDescent="0.35">
      <c r="A116" s="41">
        <v>81041</v>
      </c>
      <c r="B116" s="21" t="s">
        <v>954</v>
      </c>
      <c r="C116" s="22" t="s">
        <v>953</v>
      </c>
      <c r="D116" s="13" t="s">
        <v>0</v>
      </c>
      <c r="E116" s="14" t="str">
        <f t="shared" si="6"/>
        <v>*</v>
      </c>
      <c r="F116" s="14" t="s">
        <v>0</v>
      </c>
      <c r="G116" s="14" t="str">
        <f t="shared" ref="G116:G138" si="11">IF(F116="*","*",IF(F116&gt;=4.53%,"Met","Not Met"))</f>
        <v>*</v>
      </c>
      <c r="H116" s="14" t="s">
        <v>0</v>
      </c>
      <c r="I116" s="14" t="str">
        <f t="shared" si="7"/>
        <v>*</v>
      </c>
      <c r="J116" s="14" t="s">
        <v>0</v>
      </c>
      <c r="K116" s="35" t="s">
        <v>0</v>
      </c>
      <c r="L116" s="36" t="str">
        <f t="shared" si="8"/>
        <v>*</v>
      </c>
    </row>
    <row r="117" spans="1:12" ht="14.5" x14ac:dyDescent="0.35">
      <c r="A117" s="41">
        <v>4224</v>
      </c>
      <c r="B117" s="21" t="s">
        <v>952</v>
      </c>
      <c r="C117" s="22" t="s">
        <v>951</v>
      </c>
      <c r="D117" s="13" t="s">
        <v>0</v>
      </c>
      <c r="E117" s="14" t="str">
        <f t="shared" si="6"/>
        <v>*</v>
      </c>
      <c r="F117" s="14" t="s">
        <v>0</v>
      </c>
      <c r="G117" s="14" t="str">
        <f t="shared" si="11"/>
        <v>*</v>
      </c>
      <c r="H117" s="14" t="s">
        <v>0</v>
      </c>
      <c r="I117" s="14" t="str">
        <f t="shared" si="7"/>
        <v>*</v>
      </c>
      <c r="J117" s="14">
        <v>0.91666666666666663</v>
      </c>
      <c r="K117" s="35" t="s">
        <v>0</v>
      </c>
      <c r="L117" s="36" t="str">
        <f t="shared" si="8"/>
        <v>*</v>
      </c>
    </row>
    <row r="118" spans="1:12" ht="14.5" x14ac:dyDescent="0.35">
      <c r="A118" s="41">
        <v>4513</v>
      </c>
      <c r="B118" s="21" t="s">
        <v>950</v>
      </c>
      <c r="C118" s="22" t="s">
        <v>949</v>
      </c>
      <c r="D118" s="13" t="s">
        <v>0</v>
      </c>
      <c r="E118" s="14" t="str">
        <f t="shared" si="6"/>
        <v>*</v>
      </c>
      <c r="F118" s="14" t="s">
        <v>0</v>
      </c>
      <c r="G118" s="14" t="str">
        <f t="shared" si="11"/>
        <v>*</v>
      </c>
      <c r="H118" s="14" t="s">
        <v>0</v>
      </c>
      <c r="I118" s="14" t="str">
        <f t="shared" si="7"/>
        <v>*</v>
      </c>
      <c r="J118" s="14" t="s">
        <v>0</v>
      </c>
      <c r="K118" s="35" t="s">
        <v>0</v>
      </c>
      <c r="L118" s="36" t="str">
        <f t="shared" si="8"/>
        <v>*</v>
      </c>
    </row>
    <row r="119" spans="1:12" ht="14.5" x14ac:dyDescent="0.35">
      <c r="A119" s="41">
        <v>4171</v>
      </c>
      <c r="B119" s="21" t="s">
        <v>948</v>
      </c>
      <c r="C119" s="22" t="s">
        <v>947</v>
      </c>
      <c r="D119" s="13" t="s">
        <v>0</v>
      </c>
      <c r="E119" s="14" t="str">
        <f t="shared" si="6"/>
        <v>*</v>
      </c>
      <c r="F119" s="14" t="s">
        <v>0</v>
      </c>
      <c r="G119" s="14" t="str">
        <f t="shared" si="11"/>
        <v>*</v>
      </c>
      <c r="H119" s="14" t="s">
        <v>0</v>
      </c>
      <c r="I119" s="14" t="str">
        <f t="shared" si="7"/>
        <v>*</v>
      </c>
      <c r="J119" s="14" t="s">
        <v>0</v>
      </c>
      <c r="K119" s="35" t="s">
        <v>0</v>
      </c>
      <c r="L119" s="36" t="str">
        <f t="shared" si="8"/>
        <v>*</v>
      </c>
    </row>
    <row r="120" spans="1:12" ht="14.5" x14ac:dyDescent="0.35">
      <c r="A120" s="41">
        <v>4362</v>
      </c>
      <c r="B120" s="21" t="s">
        <v>946</v>
      </c>
      <c r="C120" s="22" t="s">
        <v>945</v>
      </c>
      <c r="D120" s="13" t="s">
        <v>0</v>
      </c>
      <c r="E120" s="14" t="str">
        <f t="shared" si="6"/>
        <v>*</v>
      </c>
      <c r="F120" s="14" t="s">
        <v>0</v>
      </c>
      <c r="G120" s="14" t="str">
        <f t="shared" si="11"/>
        <v>*</v>
      </c>
      <c r="H120" s="14" t="s">
        <v>0</v>
      </c>
      <c r="I120" s="14" t="str">
        <f t="shared" si="7"/>
        <v>*</v>
      </c>
      <c r="J120" s="14" t="s">
        <v>0</v>
      </c>
      <c r="K120" s="35" t="s">
        <v>0</v>
      </c>
      <c r="L120" s="36" t="str">
        <f t="shared" si="8"/>
        <v>*</v>
      </c>
    </row>
    <row r="121" spans="1:12" ht="14.5" x14ac:dyDescent="0.35">
      <c r="A121" s="41">
        <v>4269</v>
      </c>
      <c r="B121" s="21" t="s">
        <v>944</v>
      </c>
      <c r="C121" s="22" t="s">
        <v>943</v>
      </c>
      <c r="D121" s="13">
        <v>0.80373831775700932</v>
      </c>
      <c r="E121" s="14" t="str">
        <f t="shared" si="6"/>
        <v>Not Met</v>
      </c>
      <c r="F121" s="14">
        <v>2.4691358024691357E-2</v>
      </c>
      <c r="G121" s="14" t="str">
        <f t="shared" si="11"/>
        <v>Not Met</v>
      </c>
      <c r="H121" s="14" t="s">
        <v>0</v>
      </c>
      <c r="I121" s="14" t="str">
        <f t="shared" si="7"/>
        <v>*</v>
      </c>
      <c r="J121" s="14">
        <v>0.13745704467353953</v>
      </c>
      <c r="K121" s="33">
        <v>11.276568664884817</v>
      </c>
      <c r="L121" s="37" t="str">
        <f t="shared" si="8"/>
        <v>Met</v>
      </c>
    </row>
    <row r="122" spans="1:12" ht="14.5" x14ac:dyDescent="0.35">
      <c r="A122" s="41">
        <v>4284</v>
      </c>
      <c r="B122" s="21" t="s">
        <v>942</v>
      </c>
      <c r="C122" s="22" t="s">
        <v>941</v>
      </c>
      <c r="D122" s="13" t="s">
        <v>0</v>
      </c>
      <c r="E122" s="14" t="str">
        <f t="shared" si="6"/>
        <v>*</v>
      </c>
      <c r="F122" s="14" t="s">
        <v>0</v>
      </c>
      <c r="G122" s="14" t="str">
        <f t="shared" si="11"/>
        <v>*</v>
      </c>
      <c r="H122" s="14" t="s">
        <v>0</v>
      </c>
      <c r="I122" s="14" t="str">
        <f t="shared" si="7"/>
        <v>*</v>
      </c>
      <c r="J122" s="14" t="s">
        <v>0</v>
      </c>
      <c r="K122" s="35" t="s">
        <v>0</v>
      </c>
      <c r="L122" s="36" t="str">
        <f t="shared" si="8"/>
        <v>*</v>
      </c>
    </row>
    <row r="123" spans="1:12" ht="14.5" x14ac:dyDescent="0.35">
      <c r="A123" s="41">
        <v>4378</v>
      </c>
      <c r="B123" s="21" t="s">
        <v>940</v>
      </c>
      <c r="C123" s="22" t="s">
        <v>939</v>
      </c>
      <c r="D123" s="13">
        <v>0.9555555555555556</v>
      </c>
      <c r="E123" s="14" t="str">
        <f t="shared" si="6"/>
        <v>Met</v>
      </c>
      <c r="F123" s="14">
        <v>8.3333333333333329E-2</v>
      </c>
      <c r="G123" s="14" t="str">
        <f t="shared" si="11"/>
        <v>Met</v>
      </c>
      <c r="H123" s="14" t="s">
        <v>0</v>
      </c>
      <c r="I123" s="14" t="str">
        <f t="shared" si="7"/>
        <v>*</v>
      </c>
      <c r="J123" s="14">
        <v>0.125</v>
      </c>
      <c r="K123" s="33">
        <v>4.166666666666667</v>
      </c>
      <c r="L123" s="37" t="str">
        <f t="shared" si="8"/>
        <v>Met</v>
      </c>
    </row>
    <row r="124" spans="1:12" ht="14.5" x14ac:dyDescent="0.35">
      <c r="A124" s="41">
        <v>90328</v>
      </c>
      <c r="B124" s="21" t="s">
        <v>938</v>
      </c>
      <c r="C124" s="22" t="s">
        <v>937</v>
      </c>
      <c r="D124" s="13" t="s">
        <v>0</v>
      </c>
      <c r="E124" s="14" t="str">
        <f t="shared" si="6"/>
        <v>*</v>
      </c>
      <c r="F124" s="14" t="s">
        <v>0</v>
      </c>
      <c r="G124" s="14" t="str">
        <f t="shared" si="11"/>
        <v>*</v>
      </c>
      <c r="H124" s="14" t="s">
        <v>0</v>
      </c>
      <c r="I124" s="14" t="str">
        <f t="shared" si="7"/>
        <v>*</v>
      </c>
      <c r="J124" s="14" t="s">
        <v>1197</v>
      </c>
      <c r="K124" s="35" t="s">
        <v>0</v>
      </c>
      <c r="L124" s="36" t="str">
        <f t="shared" si="8"/>
        <v>*</v>
      </c>
    </row>
    <row r="125" spans="1:12" ht="14.5" x14ac:dyDescent="0.35">
      <c r="A125" s="41">
        <v>90327</v>
      </c>
      <c r="B125" s="21" t="s">
        <v>936</v>
      </c>
      <c r="C125" s="22" t="s">
        <v>935</v>
      </c>
      <c r="D125" s="13" t="s">
        <v>0</v>
      </c>
      <c r="E125" s="14" t="str">
        <f t="shared" si="6"/>
        <v>*</v>
      </c>
      <c r="F125" s="14" t="s">
        <v>0</v>
      </c>
      <c r="G125" s="14" t="str">
        <f t="shared" si="11"/>
        <v>*</v>
      </c>
      <c r="H125" s="14" t="s">
        <v>0</v>
      </c>
      <c r="I125" s="14" t="str">
        <f t="shared" si="7"/>
        <v>*</v>
      </c>
      <c r="J125" s="14">
        <v>0.17910447761194029</v>
      </c>
      <c r="K125" s="35" t="s">
        <v>0</v>
      </c>
      <c r="L125" s="36" t="str">
        <f t="shared" si="8"/>
        <v>*</v>
      </c>
    </row>
    <row r="126" spans="1:12" ht="14.5" x14ac:dyDescent="0.35">
      <c r="A126" s="41">
        <v>79971</v>
      </c>
      <c r="B126" s="21" t="s">
        <v>934</v>
      </c>
      <c r="C126" s="22" t="s">
        <v>933</v>
      </c>
      <c r="D126" s="13" t="s">
        <v>0</v>
      </c>
      <c r="E126" s="14" t="str">
        <f t="shared" si="6"/>
        <v>*</v>
      </c>
      <c r="F126" s="14" t="s">
        <v>0</v>
      </c>
      <c r="G126" s="14" t="str">
        <f t="shared" si="11"/>
        <v>*</v>
      </c>
      <c r="H126" s="14" t="s">
        <v>0</v>
      </c>
      <c r="I126" s="14" t="str">
        <f t="shared" si="7"/>
        <v>*</v>
      </c>
      <c r="J126" s="14" t="s">
        <v>0</v>
      </c>
      <c r="K126" s="35" t="s">
        <v>0</v>
      </c>
      <c r="L126" s="36" t="str">
        <f t="shared" si="8"/>
        <v>*</v>
      </c>
    </row>
    <row r="127" spans="1:12" ht="14.5" x14ac:dyDescent="0.35">
      <c r="A127" s="41">
        <v>79055</v>
      </c>
      <c r="B127" s="21" t="s">
        <v>932</v>
      </c>
      <c r="C127" s="22" t="s">
        <v>931</v>
      </c>
      <c r="D127" s="13" t="s">
        <v>0</v>
      </c>
      <c r="E127" s="14" t="str">
        <f t="shared" si="6"/>
        <v>*</v>
      </c>
      <c r="F127" s="14" t="s">
        <v>0</v>
      </c>
      <c r="G127" s="14" t="str">
        <f t="shared" si="11"/>
        <v>*</v>
      </c>
      <c r="H127" s="14" t="s">
        <v>0</v>
      </c>
      <c r="I127" s="14" t="str">
        <f t="shared" si="7"/>
        <v>*</v>
      </c>
      <c r="J127" s="14">
        <v>0.24324324324324326</v>
      </c>
      <c r="K127" s="35" t="s">
        <v>0</v>
      </c>
      <c r="L127" s="36" t="str">
        <f t="shared" si="8"/>
        <v>*</v>
      </c>
    </row>
    <row r="128" spans="1:12" ht="14.5" x14ac:dyDescent="0.35">
      <c r="A128" s="41">
        <v>78888</v>
      </c>
      <c r="B128" s="21" t="s">
        <v>930</v>
      </c>
      <c r="C128" s="22" t="s">
        <v>929</v>
      </c>
      <c r="D128" s="13" t="s">
        <v>0</v>
      </c>
      <c r="E128" s="14" t="str">
        <f t="shared" si="6"/>
        <v>*</v>
      </c>
      <c r="F128" s="14" t="s">
        <v>0</v>
      </c>
      <c r="G128" s="14" t="str">
        <f t="shared" si="11"/>
        <v>*</v>
      </c>
      <c r="H128" s="14" t="s">
        <v>0</v>
      </c>
      <c r="I128" s="14" t="str">
        <f t="shared" si="7"/>
        <v>*</v>
      </c>
      <c r="J128" s="14">
        <v>0.21428571428571427</v>
      </c>
      <c r="K128" s="35" t="s">
        <v>0</v>
      </c>
      <c r="L128" s="36" t="str">
        <f t="shared" si="8"/>
        <v>*</v>
      </c>
    </row>
    <row r="129" spans="1:12" ht="14.5" x14ac:dyDescent="0.35">
      <c r="A129" s="41">
        <v>79905</v>
      </c>
      <c r="B129" s="21" t="s">
        <v>928</v>
      </c>
      <c r="C129" s="22" t="s">
        <v>927</v>
      </c>
      <c r="D129" s="13" t="s">
        <v>0</v>
      </c>
      <c r="E129" s="14" t="str">
        <f t="shared" si="6"/>
        <v>*</v>
      </c>
      <c r="F129" s="14" t="s">
        <v>0</v>
      </c>
      <c r="G129" s="14" t="str">
        <f t="shared" si="11"/>
        <v>*</v>
      </c>
      <c r="H129" s="14" t="s">
        <v>0</v>
      </c>
      <c r="I129" s="14" t="str">
        <f t="shared" si="7"/>
        <v>*</v>
      </c>
      <c r="J129" s="14">
        <v>0.11940298507462686</v>
      </c>
      <c r="K129" s="35" t="s">
        <v>0</v>
      </c>
      <c r="L129" s="36" t="str">
        <f t="shared" si="8"/>
        <v>*</v>
      </c>
    </row>
    <row r="130" spans="1:12" ht="14.5" x14ac:dyDescent="0.35">
      <c r="A130" s="41">
        <v>4470</v>
      </c>
      <c r="B130" s="21" t="s">
        <v>926</v>
      </c>
      <c r="C130" s="22" t="s">
        <v>925</v>
      </c>
      <c r="D130" s="13">
        <v>0.91666666666666663</v>
      </c>
      <c r="E130" s="14" t="str">
        <f t="shared" si="6"/>
        <v>Not Met</v>
      </c>
      <c r="F130" s="14" t="s">
        <v>0</v>
      </c>
      <c r="G130" s="14" t="str">
        <f t="shared" si="11"/>
        <v>*</v>
      </c>
      <c r="H130" s="14" t="s">
        <v>0</v>
      </c>
      <c r="I130" s="14" t="str">
        <f t="shared" si="7"/>
        <v>*</v>
      </c>
      <c r="J130" s="14">
        <v>0.30357142857142855</v>
      </c>
      <c r="K130" s="35" t="s">
        <v>0</v>
      </c>
      <c r="L130" s="36" t="str">
        <f t="shared" si="8"/>
        <v>*</v>
      </c>
    </row>
    <row r="131" spans="1:12" ht="14.5" x14ac:dyDescent="0.35">
      <c r="A131" s="41">
        <v>89758</v>
      </c>
      <c r="B131" s="21" t="s">
        <v>924</v>
      </c>
      <c r="C131" s="22" t="s">
        <v>922</v>
      </c>
      <c r="D131" s="13" t="s">
        <v>0</v>
      </c>
      <c r="E131" s="14" t="str">
        <f t="shared" ref="E131:E194" si="12">IF(D131="*","*",IF(D131&gt;=95%,"Met","Not Met"))</f>
        <v>*</v>
      </c>
      <c r="F131" s="14" t="s">
        <v>0</v>
      </c>
      <c r="G131" s="14" t="str">
        <f t="shared" si="11"/>
        <v>*</v>
      </c>
      <c r="H131" s="14" t="s">
        <v>0</v>
      </c>
      <c r="I131" s="14" t="str">
        <f t="shared" ref="I131:I194" si="13">IF(H131="*","*",IF(H131&gt;=46.91%,"Met","Not Met"))</f>
        <v>*</v>
      </c>
      <c r="J131" s="14">
        <v>0.67500000000000004</v>
      </c>
      <c r="K131" s="35" t="s">
        <v>0</v>
      </c>
      <c r="L131" s="36" t="str">
        <f t="shared" ref="L131:L194" si="14">IF(K131="*","*",IF(K131&lt;=22.39,"Met","Not Met"))</f>
        <v>*</v>
      </c>
    </row>
    <row r="132" spans="1:12" ht="14.5" x14ac:dyDescent="0.35">
      <c r="A132" s="41">
        <v>1001161</v>
      </c>
      <c r="B132" s="21" t="s">
        <v>923</v>
      </c>
      <c r="C132" s="22" t="s">
        <v>922</v>
      </c>
      <c r="D132" s="13" t="s">
        <v>0</v>
      </c>
      <c r="E132" s="14" t="str">
        <f t="shared" si="12"/>
        <v>*</v>
      </c>
      <c r="F132" s="14" t="s">
        <v>0</v>
      </c>
      <c r="G132" s="14" t="str">
        <f t="shared" si="11"/>
        <v>*</v>
      </c>
      <c r="H132" s="14" t="s">
        <v>0</v>
      </c>
      <c r="I132" s="14" t="str">
        <f t="shared" si="13"/>
        <v>*</v>
      </c>
      <c r="J132" s="14" t="s">
        <v>0</v>
      </c>
      <c r="K132" s="35" t="s">
        <v>0</v>
      </c>
      <c r="L132" s="36" t="str">
        <f t="shared" si="14"/>
        <v>*</v>
      </c>
    </row>
    <row r="133" spans="1:12" ht="14.5" x14ac:dyDescent="0.35">
      <c r="A133" s="41">
        <v>4484</v>
      </c>
      <c r="B133" s="21" t="s">
        <v>921</v>
      </c>
      <c r="C133" s="22" t="s">
        <v>920</v>
      </c>
      <c r="D133" s="13" t="s">
        <v>0</v>
      </c>
      <c r="E133" s="14" t="str">
        <f t="shared" si="12"/>
        <v>*</v>
      </c>
      <c r="F133" s="14" t="s">
        <v>0</v>
      </c>
      <c r="G133" s="14" t="str">
        <f t="shared" si="11"/>
        <v>*</v>
      </c>
      <c r="H133" s="14" t="s">
        <v>0</v>
      </c>
      <c r="I133" s="14" t="str">
        <f t="shared" si="13"/>
        <v>*</v>
      </c>
      <c r="J133" s="14">
        <v>0.16666666666666666</v>
      </c>
      <c r="K133" s="35" t="s">
        <v>0</v>
      </c>
      <c r="L133" s="36" t="str">
        <f t="shared" si="14"/>
        <v>*</v>
      </c>
    </row>
    <row r="134" spans="1:12" ht="14.5" x14ac:dyDescent="0.35">
      <c r="A134" s="41">
        <v>81029</v>
      </c>
      <c r="B134" s="21" t="s">
        <v>919</v>
      </c>
      <c r="C134" s="22" t="s">
        <v>918</v>
      </c>
      <c r="D134" s="13" t="s">
        <v>0</v>
      </c>
      <c r="E134" s="14" t="str">
        <f t="shared" si="12"/>
        <v>*</v>
      </c>
      <c r="F134" s="14" t="s">
        <v>0</v>
      </c>
      <c r="G134" s="14" t="str">
        <f t="shared" si="11"/>
        <v>*</v>
      </c>
      <c r="H134" s="14" t="s">
        <v>0</v>
      </c>
      <c r="I134" s="14" t="str">
        <f t="shared" si="13"/>
        <v>*</v>
      </c>
      <c r="J134" s="14" t="s">
        <v>0</v>
      </c>
      <c r="K134" s="35" t="s">
        <v>0</v>
      </c>
      <c r="L134" s="36" t="str">
        <f t="shared" si="14"/>
        <v>*</v>
      </c>
    </row>
    <row r="135" spans="1:12" ht="14.5" x14ac:dyDescent="0.35">
      <c r="A135" s="41">
        <v>78858</v>
      </c>
      <c r="B135" s="21" t="s">
        <v>917</v>
      </c>
      <c r="C135" s="22" t="s">
        <v>916</v>
      </c>
      <c r="D135" s="13" t="s">
        <v>0</v>
      </c>
      <c r="E135" s="14" t="str">
        <f t="shared" si="12"/>
        <v>*</v>
      </c>
      <c r="F135" s="14" t="s">
        <v>0</v>
      </c>
      <c r="G135" s="14" t="str">
        <f t="shared" si="11"/>
        <v>*</v>
      </c>
      <c r="H135" s="14" t="s">
        <v>0</v>
      </c>
      <c r="I135" s="14" t="str">
        <f t="shared" si="13"/>
        <v>*</v>
      </c>
      <c r="J135" s="14" t="s">
        <v>0</v>
      </c>
      <c r="K135" s="35" t="s">
        <v>0</v>
      </c>
      <c r="L135" s="36" t="str">
        <f t="shared" si="14"/>
        <v>*</v>
      </c>
    </row>
    <row r="136" spans="1:12" ht="14.5" x14ac:dyDescent="0.35">
      <c r="A136" s="41">
        <v>4400</v>
      </c>
      <c r="B136" s="21" t="s">
        <v>915</v>
      </c>
      <c r="C136" s="22" t="s">
        <v>914</v>
      </c>
      <c r="D136" s="13" t="s">
        <v>0</v>
      </c>
      <c r="E136" s="14" t="str">
        <f t="shared" si="12"/>
        <v>*</v>
      </c>
      <c r="F136" s="14" t="s">
        <v>0</v>
      </c>
      <c r="G136" s="14" t="str">
        <f t="shared" si="11"/>
        <v>*</v>
      </c>
      <c r="H136" s="14" t="s">
        <v>0</v>
      </c>
      <c r="I136" s="14" t="str">
        <f t="shared" si="13"/>
        <v>*</v>
      </c>
      <c r="J136" s="14" t="s">
        <v>0</v>
      </c>
      <c r="K136" s="35" t="s">
        <v>0</v>
      </c>
      <c r="L136" s="36" t="str">
        <f t="shared" si="14"/>
        <v>*</v>
      </c>
    </row>
    <row r="137" spans="1:12" ht="14.5" x14ac:dyDescent="0.35">
      <c r="A137" s="41">
        <v>79047</v>
      </c>
      <c r="B137" s="21" t="s">
        <v>913</v>
      </c>
      <c r="C137" s="22" t="s">
        <v>912</v>
      </c>
      <c r="D137" s="13" t="s">
        <v>0</v>
      </c>
      <c r="E137" s="14" t="str">
        <f t="shared" si="12"/>
        <v>*</v>
      </c>
      <c r="F137" s="14" t="s">
        <v>0</v>
      </c>
      <c r="G137" s="14" t="str">
        <f t="shared" si="11"/>
        <v>*</v>
      </c>
      <c r="H137" s="14" t="s">
        <v>0</v>
      </c>
      <c r="I137" s="14" t="str">
        <f t="shared" si="13"/>
        <v>*</v>
      </c>
      <c r="J137" s="14">
        <v>5.5555555555555552E-2</v>
      </c>
      <c r="K137" s="35" t="s">
        <v>0</v>
      </c>
      <c r="L137" s="36" t="str">
        <f t="shared" si="14"/>
        <v>*</v>
      </c>
    </row>
    <row r="138" spans="1:12" ht="14.5" x14ac:dyDescent="0.35">
      <c r="A138" s="41">
        <v>80001</v>
      </c>
      <c r="B138" s="21" t="s">
        <v>911</v>
      </c>
      <c r="C138" s="22" t="s">
        <v>910</v>
      </c>
      <c r="D138" s="13" t="s">
        <v>0</v>
      </c>
      <c r="E138" s="14" t="str">
        <f t="shared" si="12"/>
        <v>*</v>
      </c>
      <c r="F138" s="14" t="s">
        <v>0</v>
      </c>
      <c r="G138" s="14" t="str">
        <f t="shared" si="11"/>
        <v>*</v>
      </c>
      <c r="H138" s="14" t="s">
        <v>0</v>
      </c>
      <c r="I138" s="14" t="str">
        <f t="shared" si="13"/>
        <v>*</v>
      </c>
      <c r="J138" s="14">
        <v>0.22727272727272727</v>
      </c>
      <c r="K138" s="35" t="s">
        <v>0</v>
      </c>
      <c r="L138" s="36" t="str">
        <f t="shared" si="14"/>
        <v>*</v>
      </c>
    </row>
    <row r="139" spans="1:12" ht="14.5" x14ac:dyDescent="0.35">
      <c r="A139" s="41">
        <v>4282</v>
      </c>
      <c r="B139" s="21" t="s">
        <v>909</v>
      </c>
      <c r="C139" s="22" t="s">
        <v>908</v>
      </c>
      <c r="D139" s="13">
        <v>0.7458563535911602</v>
      </c>
      <c r="E139" s="14" t="str">
        <f t="shared" si="12"/>
        <v>Not Met</v>
      </c>
      <c r="F139" s="14" t="s">
        <v>1197</v>
      </c>
      <c r="G139" s="14" t="s">
        <v>4</v>
      </c>
      <c r="H139" s="14">
        <v>0.29411764705882354</v>
      </c>
      <c r="I139" s="14" t="str">
        <f t="shared" si="13"/>
        <v>Not Met</v>
      </c>
      <c r="J139" s="14">
        <v>5.8122205663189271E-2</v>
      </c>
      <c r="K139" s="33">
        <v>5.8122205663189268</v>
      </c>
      <c r="L139" s="37" t="str">
        <f t="shared" si="14"/>
        <v>Met</v>
      </c>
    </row>
    <row r="140" spans="1:12" ht="14.5" x14ac:dyDescent="0.35">
      <c r="A140" s="41">
        <v>4446</v>
      </c>
      <c r="B140" s="21" t="s">
        <v>907</v>
      </c>
      <c r="C140" s="22" t="s">
        <v>906</v>
      </c>
      <c r="D140" s="13">
        <v>0.91346153846153844</v>
      </c>
      <c r="E140" s="14" t="str">
        <f t="shared" si="12"/>
        <v>Not Met</v>
      </c>
      <c r="F140" s="14" t="s">
        <v>1197</v>
      </c>
      <c r="G140" s="14" t="s">
        <v>4</v>
      </c>
      <c r="H140" s="14">
        <v>0.5714285714285714</v>
      </c>
      <c r="I140" s="14" t="str">
        <f t="shared" si="13"/>
        <v>Met</v>
      </c>
      <c r="J140" s="14">
        <v>0.1068090787716956</v>
      </c>
      <c r="K140" s="33">
        <v>10.68090787716956</v>
      </c>
      <c r="L140" s="37" t="str">
        <f t="shared" si="14"/>
        <v>Met</v>
      </c>
    </row>
    <row r="141" spans="1:12" ht="14.5" x14ac:dyDescent="0.35">
      <c r="A141" s="41">
        <v>4453</v>
      </c>
      <c r="B141" s="21" t="s">
        <v>905</v>
      </c>
      <c r="C141" s="22" t="s">
        <v>904</v>
      </c>
      <c r="D141" s="13" t="s">
        <v>0</v>
      </c>
      <c r="E141" s="14" t="str">
        <f t="shared" si="12"/>
        <v>*</v>
      </c>
      <c r="F141" s="14" t="s">
        <v>0</v>
      </c>
      <c r="G141" s="14" t="str">
        <f>IF(F141="*","*",IF(F141&gt;=4.53%,"Met","Not Met"))</f>
        <v>*</v>
      </c>
      <c r="H141" s="14" t="s">
        <v>0</v>
      </c>
      <c r="I141" s="14" t="str">
        <f t="shared" si="13"/>
        <v>*</v>
      </c>
      <c r="J141" s="14" t="s">
        <v>0</v>
      </c>
      <c r="K141" s="35" t="s">
        <v>0</v>
      </c>
      <c r="L141" s="36" t="str">
        <f t="shared" si="14"/>
        <v>*</v>
      </c>
    </row>
    <row r="142" spans="1:12" ht="14.5" x14ac:dyDescent="0.35">
      <c r="A142" s="41">
        <v>4410</v>
      </c>
      <c r="B142" s="21" t="s">
        <v>903</v>
      </c>
      <c r="C142" s="22" t="s">
        <v>902</v>
      </c>
      <c r="D142" s="13">
        <v>0.91836734693877553</v>
      </c>
      <c r="E142" s="14" t="str">
        <f t="shared" si="12"/>
        <v>Not Met</v>
      </c>
      <c r="F142" s="14" t="s">
        <v>1197</v>
      </c>
      <c r="G142" s="14" t="s">
        <v>4</v>
      </c>
      <c r="H142" s="14" t="s">
        <v>0</v>
      </c>
      <c r="I142" s="14" t="str">
        <f t="shared" si="13"/>
        <v>*</v>
      </c>
      <c r="J142" s="14">
        <v>0.44638403990024939</v>
      </c>
      <c r="K142" s="33">
        <v>44.638403990024941</v>
      </c>
      <c r="L142" s="37" t="str">
        <f t="shared" si="14"/>
        <v>Not Met</v>
      </c>
    </row>
    <row r="143" spans="1:12" ht="14.5" x14ac:dyDescent="0.35">
      <c r="A143" s="41">
        <v>85749</v>
      </c>
      <c r="B143" s="21" t="s">
        <v>901</v>
      </c>
      <c r="C143" s="22" t="s">
        <v>900</v>
      </c>
      <c r="D143" s="13" t="s">
        <v>0</v>
      </c>
      <c r="E143" s="14" t="str">
        <f t="shared" si="12"/>
        <v>*</v>
      </c>
      <c r="F143" s="14" t="s">
        <v>0</v>
      </c>
      <c r="G143" s="14" t="str">
        <f t="shared" ref="G143:G151" si="15">IF(F143="*","*",IF(F143&gt;=4.53%,"Met","Not Met"))</f>
        <v>*</v>
      </c>
      <c r="H143" s="14" t="s">
        <v>0</v>
      </c>
      <c r="I143" s="14" t="str">
        <f t="shared" si="13"/>
        <v>*</v>
      </c>
      <c r="J143" s="14">
        <v>0.22500000000000001</v>
      </c>
      <c r="K143" s="35" t="s">
        <v>0</v>
      </c>
      <c r="L143" s="36" t="str">
        <f t="shared" si="14"/>
        <v>*</v>
      </c>
    </row>
    <row r="144" spans="1:12" ht="14.5" x14ac:dyDescent="0.35">
      <c r="A144" s="41">
        <v>4244</v>
      </c>
      <c r="B144" s="21" t="s">
        <v>899</v>
      </c>
      <c r="C144" s="22" t="s">
        <v>898</v>
      </c>
      <c r="D144" s="13">
        <v>0.9</v>
      </c>
      <c r="E144" s="14" t="str">
        <f t="shared" si="12"/>
        <v>Not Met</v>
      </c>
      <c r="F144" s="14">
        <v>9.8039215686274508E-2</v>
      </c>
      <c r="G144" s="14" t="str">
        <f t="shared" si="15"/>
        <v>Met</v>
      </c>
      <c r="H144" s="14" t="s">
        <v>0</v>
      </c>
      <c r="I144" s="14" t="str">
        <f t="shared" si="13"/>
        <v>*</v>
      </c>
      <c r="J144" s="14">
        <v>0.45316455696202529</v>
      </c>
      <c r="K144" s="33">
        <v>35.51253412757508</v>
      </c>
      <c r="L144" s="37" t="str">
        <f t="shared" si="14"/>
        <v>Not Met</v>
      </c>
    </row>
    <row r="145" spans="1:12" ht="14.5" x14ac:dyDescent="0.35">
      <c r="A145" s="41">
        <v>4395</v>
      </c>
      <c r="B145" s="21" t="s">
        <v>897</v>
      </c>
      <c r="C145" s="22" t="s">
        <v>896</v>
      </c>
      <c r="D145" s="13" t="s">
        <v>0</v>
      </c>
      <c r="E145" s="14" t="str">
        <f t="shared" si="12"/>
        <v>*</v>
      </c>
      <c r="F145" s="14" t="s">
        <v>0</v>
      </c>
      <c r="G145" s="14" t="str">
        <f t="shared" si="15"/>
        <v>*</v>
      </c>
      <c r="H145" s="14" t="s">
        <v>0</v>
      </c>
      <c r="I145" s="14" t="str">
        <f t="shared" si="13"/>
        <v>*</v>
      </c>
      <c r="J145" s="14" t="s">
        <v>0</v>
      </c>
      <c r="K145" s="35" t="s">
        <v>0</v>
      </c>
      <c r="L145" s="36" t="str">
        <f t="shared" si="14"/>
        <v>*</v>
      </c>
    </row>
    <row r="146" spans="1:12" ht="14.5" x14ac:dyDescent="0.35">
      <c r="A146" s="41">
        <v>4191</v>
      </c>
      <c r="B146" s="21" t="s">
        <v>895</v>
      </c>
      <c r="C146" s="22" t="s">
        <v>894</v>
      </c>
      <c r="D146" s="13" t="s">
        <v>0</v>
      </c>
      <c r="E146" s="14" t="str">
        <f t="shared" si="12"/>
        <v>*</v>
      </c>
      <c r="F146" s="14" t="s">
        <v>0</v>
      </c>
      <c r="G146" s="14" t="str">
        <f t="shared" si="15"/>
        <v>*</v>
      </c>
      <c r="H146" s="14" t="s">
        <v>0</v>
      </c>
      <c r="I146" s="14" t="str">
        <f t="shared" si="13"/>
        <v>*</v>
      </c>
      <c r="J146" s="14">
        <v>0.15294117647058825</v>
      </c>
      <c r="K146" s="35" t="s">
        <v>0</v>
      </c>
      <c r="L146" s="36" t="str">
        <f t="shared" si="14"/>
        <v>*</v>
      </c>
    </row>
    <row r="147" spans="1:12" ht="14.5" x14ac:dyDescent="0.35">
      <c r="A147" s="41">
        <v>6362</v>
      </c>
      <c r="B147" s="21" t="s">
        <v>893</v>
      </c>
      <c r="C147" s="22" t="s">
        <v>892</v>
      </c>
      <c r="D147" s="13" t="s">
        <v>0</v>
      </c>
      <c r="E147" s="14" t="str">
        <f t="shared" si="12"/>
        <v>*</v>
      </c>
      <c r="F147" s="14" t="s">
        <v>0</v>
      </c>
      <c r="G147" s="14" t="str">
        <f t="shared" si="15"/>
        <v>*</v>
      </c>
      <c r="H147" s="14" t="s">
        <v>0</v>
      </c>
      <c r="I147" s="14" t="str">
        <f t="shared" si="13"/>
        <v>*</v>
      </c>
      <c r="J147" s="14" t="s">
        <v>0</v>
      </c>
      <c r="K147" s="35" t="s">
        <v>0</v>
      </c>
      <c r="L147" s="36" t="str">
        <f t="shared" si="14"/>
        <v>*</v>
      </c>
    </row>
    <row r="148" spans="1:12" ht="14.5" x14ac:dyDescent="0.35">
      <c r="A148" s="41">
        <v>79886</v>
      </c>
      <c r="B148" s="21" t="s">
        <v>891</v>
      </c>
      <c r="C148" s="22" t="s">
        <v>890</v>
      </c>
      <c r="D148" s="13" t="s">
        <v>0</v>
      </c>
      <c r="E148" s="14" t="str">
        <f t="shared" si="12"/>
        <v>*</v>
      </c>
      <c r="F148" s="14" t="s">
        <v>0</v>
      </c>
      <c r="G148" s="14" t="str">
        <f t="shared" si="15"/>
        <v>*</v>
      </c>
      <c r="H148" s="14" t="s">
        <v>0</v>
      </c>
      <c r="I148" s="14" t="str">
        <f t="shared" si="13"/>
        <v>*</v>
      </c>
      <c r="J148" s="14" t="s">
        <v>0</v>
      </c>
      <c r="K148" s="35" t="s">
        <v>0</v>
      </c>
      <c r="L148" s="36" t="str">
        <f t="shared" si="14"/>
        <v>*</v>
      </c>
    </row>
    <row r="149" spans="1:12" ht="14.5" x14ac:dyDescent="0.35">
      <c r="A149" s="41">
        <v>88299</v>
      </c>
      <c r="B149" s="21" t="s">
        <v>889</v>
      </c>
      <c r="C149" s="22" t="s">
        <v>888</v>
      </c>
      <c r="D149" s="13" t="s">
        <v>0</v>
      </c>
      <c r="E149" s="14" t="str">
        <f t="shared" si="12"/>
        <v>*</v>
      </c>
      <c r="F149" s="14" t="s">
        <v>0</v>
      </c>
      <c r="G149" s="14" t="str">
        <f t="shared" si="15"/>
        <v>*</v>
      </c>
      <c r="H149" s="14" t="s">
        <v>0</v>
      </c>
      <c r="I149" s="14" t="str">
        <f t="shared" si="13"/>
        <v>*</v>
      </c>
      <c r="J149" s="14">
        <v>0.65573770491803274</v>
      </c>
      <c r="K149" s="35" t="s">
        <v>0</v>
      </c>
      <c r="L149" s="36" t="str">
        <f t="shared" si="14"/>
        <v>*</v>
      </c>
    </row>
    <row r="150" spans="1:12" ht="14.5" x14ac:dyDescent="0.35">
      <c r="A150" s="41">
        <v>4242</v>
      </c>
      <c r="B150" s="21" t="s">
        <v>887</v>
      </c>
      <c r="C150" s="22" t="s">
        <v>886</v>
      </c>
      <c r="D150" s="13">
        <v>0.92797783933518008</v>
      </c>
      <c r="E150" s="14" t="str">
        <f t="shared" si="12"/>
        <v>Not Met</v>
      </c>
      <c r="F150" s="14">
        <v>8.3601286173633438E-2</v>
      </c>
      <c r="G150" s="14" t="str">
        <f t="shared" si="15"/>
        <v>Met</v>
      </c>
      <c r="H150" s="14">
        <v>0.45833333333333331</v>
      </c>
      <c r="I150" s="14" t="str">
        <f t="shared" si="13"/>
        <v>Not Met</v>
      </c>
      <c r="J150" s="14">
        <v>0.42721245315652928</v>
      </c>
      <c r="K150" s="33">
        <v>34.361116698289585</v>
      </c>
      <c r="L150" s="37" t="str">
        <f t="shared" si="14"/>
        <v>Not Met</v>
      </c>
    </row>
    <row r="151" spans="1:12" ht="14.5" x14ac:dyDescent="0.35">
      <c r="A151" s="41">
        <v>4158</v>
      </c>
      <c r="B151" s="21" t="s">
        <v>885</v>
      </c>
      <c r="C151" s="22" t="s">
        <v>884</v>
      </c>
      <c r="D151" s="13">
        <v>0.12</v>
      </c>
      <c r="E151" s="14" t="str">
        <f t="shared" si="12"/>
        <v>Not Met</v>
      </c>
      <c r="F151" s="14" t="s">
        <v>0</v>
      </c>
      <c r="G151" s="14" t="str">
        <f t="shared" si="15"/>
        <v>*</v>
      </c>
      <c r="H151" s="14" t="s">
        <v>0</v>
      </c>
      <c r="I151" s="14" t="str">
        <f t="shared" si="13"/>
        <v>*</v>
      </c>
      <c r="J151" s="14" t="s">
        <v>0</v>
      </c>
      <c r="K151" s="35" t="s">
        <v>0</v>
      </c>
      <c r="L151" s="36" t="str">
        <f t="shared" si="14"/>
        <v>*</v>
      </c>
    </row>
    <row r="152" spans="1:12" ht="14.5" x14ac:dyDescent="0.35">
      <c r="A152" s="41">
        <v>4474</v>
      </c>
      <c r="B152" s="21" t="s">
        <v>883</v>
      </c>
      <c r="C152" s="22" t="s">
        <v>882</v>
      </c>
      <c r="D152" s="13">
        <v>0.88571428571428568</v>
      </c>
      <c r="E152" s="14" t="str">
        <f t="shared" si="12"/>
        <v>Not Met</v>
      </c>
      <c r="F152" s="14" t="s">
        <v>1197</v>
      </c>
      <c r="G152" s="14" t="s">
        <v>4</v>
      </c>
      <c r="H152" s="14" t="s">
        <v>0</v>
      </c>
      <c r="I152" s="14" t="str">
        <f t="shared" si="13"/>
        <v>*</v>
      </c>
      <c r="J152" s="14">
        <v>0.21428571428571427</v>
      </c>
      <c r="K152" s="33">
        <v>21.428571428571427</v>
      </c>
      <c r="L152" s="37" t="str">
        <f t="shared" si="14"/>
        <v>Met</v>
      </c>
    </row>
    <row r="153" spans="1:12" ht="14.5" x14ac:dyDescent="0.35">
      <c r="A153" s="41">
        <v>90138</v>
      </c>
      <c r="B153" s="21" t="s">
        <v>881</v>
      </c>
      <c r="C153" s="22" t="s">
        <v>880</v>
      </c>
      <c r="D153" s="13" t="s">
        <v>0</v>
      </c>
      <c r="E153" s="14" t="str">
        <f t="shared" si="12"/>
        <v>*</v>
      </c>
      <c r="F153" s="14" t="s">
        <v>0</v>
      </c>
      <c r="G153" s="14" t="str">
        <f t="shared" ref="G153:G166" si="16">IF(F153="*","*",IF(F153&gt;=4.53%,"Met","Not Met"))</f>
        <v>*</v>
      </c>
      <c r="H153" s="14" t="s">
        <v>0</v>
      </c>
      <c r="I153" s="14" t="str">
        <f t="shared" si="13"/>
        <v>*</v>
      </c>
      <c r="J153" s="14">
        <v>0.6216216216216216</v>
      </c>
      <c r="K153" s="35" t="s">
        <v>0</v>
      </c>
      <c r="L153" s="36" t="str">
        <f t="shared" si="14"/>
        <v>*</v>
      </c>
    </row>
    <row r="154" spans="1:12" ht="14.5" x14ac:dyDescent="0.35">
      <c r="A154" s="41">
        <v>5186</v>
      </c>
      <c r="B154" s="21" t="s">
        <v>879</v>
      </c>
      <c r="C154" s="22" t="s">
        <v>878</v>
      </c>
      <c r="D154" s="13" t="s">
        <v>0</v>
      </c>
      <c r="E154" s="14" t="str">
        <f t="shared" si="12"/>
        <v>*</v>
      </c>
      <c r="F154" s="14" t="s">
        <v>0</v>
      </c>
      <c r="G154" s="14" t="str">
        <f t="shared" si="16"/>
        <v>*</v>
      </c>
      <c r="H154" s="14" t="s">
        <v>0</v>
      </c>
      <c r="I154" s="14" t="str">
        <f t="shared" si="13"/>
        <v>*</v>
      </c>
      <c r="J154" s="14">
        <v>0.14285714285714285</v>
      </c>
      <c r="K154" s="35" t="s">
        <v>0</v>
      </c>
      <c r="L154" s="36" t="str">
        <f t="shared" si="14"/>
        <v>*</v>
      </c>
    </row>
    <row r="155" spans="1:12" ht="14.5" x14ac:dyDescent="0.35">
      <c r="A155" s="41">
        <v>92316</v>
      </c>
      <c r="B155" s="21" t="s">
        <v>877</v>
      </c>
      <c r="C155" s="22" t="s">
        <v>876</v>
      </c>
      <c r="D155" s="13" t="s">
        <v>0</v>
      </c>
      <c r="E155" s="14" t="str">
        <f t="shared" si="12"/>
        <v>*</v>
      </c>
      <c r="F155" s="14" t="s">
        <v>0</v>
      </c>
      <c r="G155" s="14" t="str">
        <f t="shared" si="16"/>
        <v>*</v>
      </c>
      <c r="H155" s="14" t="s">
        <v>0</v>
      </c>
      <c r="I155" s="14" t="str">
        <f t="shared" si="13"/>
        <v>*</v>
      </c>
      <c r="J155" s="14">
        <v>0.52747252747252749</v>
      </c>
      <c r="K155" s="35" t="s">
        <v>0</v>
      </c>
      <c r="L155" s="36" t="str">
        <f t="shared" si="14"/>
        <v>*</v>
      </c>
    </row>
    <row r="156" spans="1:12" ht="14.5" x14ac:dyDescent="0.35">
      <c r="A156" s="41">
        <v>85448</v>
      </c>
      <c r="B156" s="21" t="s">
        <v>875</v>
      </c>
      <c r="C156" s="22" t="s">
        <v>874</v>
      </c>
      <c r="D156" s="13" t="s">
        <v>0</v>
      </c>
      <c r="E156" s="14" t="str">
        <f t="shared" si="12"/>
        <v>*</v>
      </c>
      <c r="F156" s="14" t="s">
        <v>0</v>
      </c>
      <c r="G156" s="14" t="str">
        <f t="shared" si="16"/>
        <v>*</v>
      </c>
      <c r="H156" s="14" t="s">
        <v>0</v>
      </c>
      <c r="I156" s="14" t="str">
        <f t="shared" si="13"/>
        <v>*</v>
      </c>
      <c r="J156" s="14">
        <v>0.14285714285714285</v>
      </c>
      <c r="K156" s="35" t="s">
        <v>0</v>
      </c>
      <c r="L156" s="36" t="str">
        <f t="shared" si="14"/>
        <v>*</v>
      </c>
    </row>
    <row r="157" spans="1:12" ht="14.5" x14ac:dyDescent="0.35">
      <c r="A157" s="41">
        <v>4486</v>
      </c>
      <c r="B157" s="21" t="s">
        <v>873</v>
      </c>
      <c r="C157" s="22" t="s">
        <v>872</v>
      </c>
      <c r="D157" s="13" t="s">
        <v>0</v>
      </c>
      <c r="E157" s="14" t="str">
        <f t="shared" si="12"/>
        <v>*</v>
      </c>
      <c r="F157" s="14" t="s">
        <v>0</v>
      </c>
      <c r="G157" s="14" t="str">
        <f t="shared" si="16"/>
        <v>*</v>
      </c>
      <c r="H157" s="14" t="s">
        <v>0</v>
      </c>
      <c r="I157" s="14" t="str">
        <f t="shared" si="13"/>
        <v>*</v>
      </c>
      <c r="J157" s="14">
        <v>0.26666666666666666</v>
      </c>
      <c r="K157" s="35" t="s">
        <v>0</v>
      </c>
      <c r="L157" s="36" t="str">
        <f t="shared" si="14"/>
        <v>*</v>
      </c>
    </row>
    <row r="158" spans="1:12" ht="14.5" x14ac:dyDescent="0.35">
      <c r="A158" s="41">
        <v>81027</v>
      </c>
      <c r="B158" s="21" t="s">
        <v>871</v>
      </c>
      <c r="C158" s="22" t="s">
        <v>870</v>
      </c>
      <c r="D158" s="13" t="s">
        <v>0</v>
      </c>
      <c r="E158" s="14" t="str">
        <f t="shared" si="12"/>
        <v>*</v>
      </c>
      <c r="F158" s="14" t="s">
        <v>0</v>
      </c>
      <c r="G158" s="14" t="str">
        <f t="shared" si="16"/>
        <v>*</v>
      </c>
      <c r="H158" s="14" t="s">
        <v>0</v>
      </c>
      <c r="I158" s="14" t="str">
        <f t="shared" si="13"/>
        <v>*</v>
      </c>
      <c r="J158" s="14">
        <v>3.8461538461538464E-2</v>
      </c>
      <c r="K158" s="35" t="s">
        <v>0</v>
      </c>
      <c r="L158" s="36" t="str">
        <f t="shared" si="14"/>
        <v>*</v>
      </c>
    </row>
    <row r="159" spans="1:12" ht="14.5" x14ac:dyDescent="0.35">
      <c r="A159" s="41">
        <v>91773</v>
      </c>
      <c r="B159" s="21" t="s">
        <v>869</v>
      </c>
      <c r="C159" s="22" t="s">
        <v>868</v>
      </c>
      <c r="D159" s="13" t="s">
        <v>0</v>
      </c>
      <c r="E159" s="14" t="str">
        <f t="shared" si="12"/>
        <v>*</v>
      </c>
      <c r="F159" s="14" t="s">
        <v>0</v>
      </c>
      <c r="G159" s="14" t="str">
        <f t="shared" si="16"/>
        <v>*</v>
      </c>
      <c r="H159" s="14" t="s">
        <v>0</v>
      </c>
      <c r="I159" s="14" t="str">
        <f t="shared" si="13"/>
        <v>*</v>
      </c>
      <c r="J159" s="14" t="s">
        <v>0</v>
      </c>
      <c r="K159" s="35" t="s">
        <v>0</v>
      </c>
      <c r="L159" s="36" t="str">
        <f t="shared" si="14"/>
        <v>*</v>
      </c>
    </row>
    <row r="160" spans="1:12" ht="14.5" x14ac:dyDescent="0.35">
      <c r="A160" s="41">
        <v>4370</v>
      </c>
      <c r="B160" s="21" t="s">
        <v>867</v>
      </c>
      <c r="C160" s="22" t="s">
        <v>866</v>
      </c>
      <c r="D160" s="13" t="s">
        <v>0</v>
      </c>
      <c r="E160" s="14" t="str">
        <f t="shared" si="12"/>
        <v>*</v>
      </c>
      <c r="F160" s="14" t="s">
        <v>0</v>
      </c>
      <c r="G160" s="14" t="str">
        <f t="shared" si="16"/>
        <v>*</v>
      </c>
      <c r="H160" s="14" t="s">
        <v>0</v>
      </c>
      <c r="I160" s="14" t="str">
        <f t="shared" si="13"/>
        <v>*</v>
      </c>
      <c r="J160" s="14">
        <v>0.20689655172413793</v>
      </c>
      <c r="K160" s="35" t="s">
        <v>0</v>
      </c>
      <c r="L160" s="36" t="str">
        <f t="shared" si="14"/>
        <v>*</v>
      </c>
    </row>
    <row r="161" spans="1:12" ht="14.5" x14ac:dyDescent="0.35">
      <c r="A161" s="41">
        <v>4381</v>
      </c>
      <c r="B161" s="21" t="s">
        <v>865</v>
      </c>
      <c r="C161" s="22" t="s">
        <v>864</v>
      </c>
      <c r="D161" s="13" t="s">
        <v>0</v>
      </c>
      <c r="E161" s="14" t="str">
        <f t="shared" si="12"/>
        <v>*</v>
      </c>
      <c r="F161" s="14" t="s">
        <v>0</v>
      </c>
      <c r="G161" s="14" t="str">
        <f t="shared" si="16"/>
        <v>*</v>
      </c>
      <c r="H161" s="14" t="s">
        <v>0</v>
      </c>
      <c r="I161" s="14" t="str">
        <f t="shared" si="13"/>
        <v>*</v>
      </c>
      <c r="J161" s="14" t="s">
        <v>0</v>
      </c>
      <c r="K161" s="35" t="s">
        <v>0</v>
      </c>
      <c r="L161" s="36" t="str">
        <f t="shared" si="14"/>
        <v>*</v>
      </c>
    </row>
    <row r="162" spans="1:12" ht="14.5" x14ac:dyDescent="0.35">
      <c r="A162" s="41">
        <v>79467</v>
      </c>
      <c r="B162" s="21" t="s">
        <v>863</v>
      </c>
      <c r="C162" s="22" t="s">
        <v>862</v>
      </c>
      <c r="D162" s="13" t="s">
        <v>0</v>
      </c>
      <c r="E162" s="14" t="str">
        <f t="shared" si="12"/>
        <v>*</v>
      </c>
      <c r="F162" s="14" t="s">
        <v>0</v>
      </c>
      <c r="G162" s="14" t="str">
        <f t="shared" si="16"/>
        <v>*</v>
      </c>
      <c r="H162" s="14" t="s">
        <v>0</v>
      </c>
      <c r="I162" s="14" t="str">
        <f t="shared" si="13"/>
        <v>*</v>
      </c>
      <c r="J162" s="14" t="s">
        <v>0</v>
      </c>
      <c r="K162" s="35" t="s">
        <v>0</v>
      </c>
      <c r="L162" s="36" t="str">
        <f t="shared" si="14"/>
        <v>*</v>
      </c>
    </row>
    <row r="163" spans="1:12" ht="14.5" x14ac:dyDescent="0.35">
      <c r="A163" s="41">
        <v>90533</v>
      </c>
      <c r="B163" s="21" t="s">
        <v>861</v>
      </c>
      <c r="C163" s="22" t="s">
        <v>860</v>
      </c>
      <c r="D163" s="13" t="s">
        <v>0</v>
      </c>
      <c r="E163" s="14" t="str">
        <f t="shared" si="12"/>
        <v>*</v>
      </c>
      <c r="F163" s="14" t="s">
        <v>0</v>
      </c>
      <c r="G163" s="14" t="str">
        <f t="shared" si="16"/>
        <v>*</v>
      </c>
      <c r="H163" s="14" t="s">
        <v>0</v>
      </c>
      <c r="I163" s="14" t="str">
        <f t="shared" si="13"/>
        <v>*</v>
      </c>
      <c r="J163" s="14">
        <v>4.3478260869565216E-2</v>
      </c>
      <c r="K163" s="35" t="s">
        <v>0</v>
      </c>
      <c r="L163" s="36" t="str">
        <f t="shared" si="14"/>
        <v>*</v>
      </c>
    </row>
    <row r="164" spans="1:12" ht="14.5" x14ac:dyDescent="0.35">
      <c r="A164" s="41">
        <v>4160</v>
      </c>
      <c r="B164" s="21" t="s">
        <v>859</v>
      </c>
      <c r="C164" s="22" t="s">
        <v>858</v>
      </c>
      <c r="D164" s="13" t="s">
        <v>0</v>
      </c>
      <c r="E164" s="14" t="str">
        <f t="shared" si="12"/>
        <v>*</v>
      </c>
      <c r="F164" s="14" t="s">
        <v>0</v>
      </c>
      <c r="G164" s="14" t="str">
        <f t="shared" si="16"/>
        <v>*</v>
      </c>
      <c r="H164" s="14" t="s">
        <v>0</v>
      </c>
      <c r="I164" s="14" t="str">
        <f t="shared" si="13"/>
        <v>*</v>
      </c>
      <c r="J164" s="14">
        <v>0.1875</v>
      </c>
      <c r="K164" s="35" t="s">
        <v>0</v>
      </c>
      <c r="L164" s="36" t="str">
        <f t="shared" si="14"/>
        <v>*</v>
      </c>
    </row>
    <row r="165" spans="1:12" ht="14.5" x14ac:dyDescent="0.35">
      <c r="A165" s="41">
        <v>89556</v>
      </c>
      <c r="B165" s="21" t="s">
        <v>857</v>
      </c>
      <c r="C165" s="22" t="s">
        <v>856</v>
      </c>
      <c r="D165" s="13" t="s">
        <v>0</v>
      </c>
      <c r="E165" s="14" t="str">
        <f t="shared" si="12"/>
        <v>*</v>
      </c>
      <c r="F165" s="14" t="s">
        <v>0</v>
      </c>
      <c r="G165" s="14" t="str">
        <f t="shared" si="16"/>
        <v>*</v>
      </c>
      <c r="H165" s="14" t="s">
        <v>0</v>
      </c>
      <c r="I165" s="14" t="str">
        <f t="shared" si="13"/>
        <v>*</v>
      </c>
      <c r="J165" s="14" t="s">
        <v>0</v>
      </c>
      <c r="K165" s="35" t="s">
        <v>0</v>
      </c>
      <c r="L165" s="36" t="str">
        <f t="shared" si="14"/>
        <v>*</v>
      </c>
    </row>
    <row r="166" spans="1:12" ht="14.5" x14ac:dyDescent="0.35">
      <c r="A166" s="41">
        <v>4416</v>
      </c>
      <c r="B166" s="21" t="s">
        <v>855</v>
      </c>
      <c r="C166" s="22" t="s">
        <v>854</v>
      </c>
      <c r="D166" s="13" t="s">
        <v>0</v>
      </c>
      <c r="E166" s="14" t="str">
        <f t="shared" si="12"/>
        <v>*</v>
      </c>
      <c r="F166" s="14" t="s">
        <v>0</v>
      </c>
      <c r="G166" s="14" t="str">
        <f t="shared" si="16"/>
        <v>*</v>
      </c>
      <c r="H166" s="14" t="s">
        <v>0</v>
      </c>
      <c r="I166" s="14" t="str">
        <f t="shared" si="13"/>
        <v>*</v>
      </c>
      <c r="J166" s="14">
        <v>0.35714285714285715</v>
      </c>
      <c r="K166" s="35" t="s">
        <v>0</v>
      </c>
      <c r="L166" s="36" t="str">
        <f t="shared" si="14"/>
        <v>*</v>
      </c>
    </row>
    <row r="167" spans="1:12" ht="14.5" x14ac:dyDescent="0.35">
      <c r="A167" s="41">
        <v>4442</v>
      </c>
      <c r="B167" s="21" t="s">
        <v>853</v>
      </c>
      <c r="C167" s="22" t="s">
        <v>852</v>
      </c>
      <c r="D167" s="13">
        <v>0.95238095238095233</v>
      </c>
      <c r="E167" s="14" t="str">
        <f t="shared" si="12"/>
        <v>Met</v>
      </c>
      <c r="F167" s="14" t="s">
        <v>1197</v>
      </c>
      <c r="G167" s="14" t="s">
        <v>4</v>
      </c>
      <c r="H167" s="14" t="s">
        <v>0</v>
      </c>
      <c r="I167" s="14" t="str">
        <f t="shared" si="13"/>
        <v>*</v>
      </c>
      <c r="J167" s="14">
        <v>3.1055900621118012E-2</v>
      </c>
      <c r="K167" s="33">
        <v>3.1055900621118013</v>
      </c>
      <c r="L167" s="37" t="str">
        <f t="shared" si="14"/>
        <v>Met</v>
      </c>
    </row>
    <row r="168" spans="1:12" ht="14.5" x14ac:dyDescent="0.35">
      <c r="A168" s="41">
        <v>79077</v>
      </c>
      <c r="B168" s="21" t="s">
        <v>851</v>
      </c>
      <c r="C168" s="22" t="s">
        <v>850</v>
      </c>
      <c r="D168" s="13" t="s">
        <v>0</v>
      </c>
      <c r="E168" s="14" t="str">
        <f t="shared" si="12"/>
        <v>*</v>
      </c>
      <c r="F168" s="14" t="s">
        <v>0</v>
      </c>
      <c r="G168" s="14" t="str">
        <f t="shared" ref="G168:G175" si="17">IF(F168="*","*",IF(F168&gt;=4.53%,"Met","Not Met"))</f>
        <v>*</v>
      </c>
      <c r="H168" s="14" t="s">
        <v>0</v>
      </c>
      <c r="I168" s="14" t="str">
        <f t="shared" si="13"/>
        <v>*</v>
      </c>
      <c r="J168" s="14" t="s">
        <v>0</v>
      </c>
      <c r="K168" s="35" t="s">
        <v>0</v>
      </c>
      <c r="L168" s="36" t="str">
        <f t="shared" si="14"/>
        <v>*</v>
      </c>
    </row>
    <row r="169" spans="1:12" ht="14.5" x14ac:dyDescent="0.35">
      <c r="A169" s="41">
        <v>79988</v>
      </c>
      <c r="B169" s="21" t="s">
        <v>849</v>
      </c>
      <c r="C169" s="22" t="s">
        <v>848</v>
      </c>
      <c r="D169" s="13" t="s">
        <v>0</v>
      </c>
      <c r="E169" s="14" t="str">
        <f t="shared" si="12"/>
        <v>*</v>
      </c>
      <c r="F169" s="14" t="s">
        <v>0</v>
      </c>
      <c r="G169" s="14" t="str">
        <f t="shared" si="17"/>
        <v>*</v>
      </c>
      <c r="H169" s="14" t="s">
        <v>0</v>
      </c>
      <c r="I169" s="14" t="str">
        <f t="shared" si="13"/>
        <v>*</v>
      </c>
      <c r="J169" s="14">
        <v>0.19402985074626866</v>
      </c>
      <c r="K169" s="35" t="s">
        <v>0</v>
      </c>
      <c r="L169" s="36" t="str">
        <f t="shared" si="14"/>
        <v>*</v>
      </c>
    </row>
    <row r="170" spans="1:12" ht="14.5" x14ac:dyDescent="0.35">
      <c r="A170" s="41">
        <v>4487</v>
      </c>
      <c r="B170" s="21" t="s">
        <v>847</v>
      </c>
      <c r="C170" s="22" t="s">
        <v>846</v>
      </c>
      <c r="D170" s="13" t="s">
        <v>1198</v>
      </c>
      <c r="E170" s="14" t="str">
        <f t="shared" si="12"/>
        <v>Met</v>
      </c>
      <c r="F170" s="14">
        <v>3.7037037037037035E-2</v>
      </c>
      <c r="G170" s="14" t="str">
        <f t="shared" si="17"/>
        <v>Not Met</v>
      </c>
      <c r="H170" s="14" t="s">
        <v>0</v>
      </c>
      <c r="I170" s="14" t="str">
        <f t="shared" si="13"/>
        <v>*</v>
      </c>
      <c r="J170" s="14">
        <v>0.12658227848101267</v>
      </c>
      <c r="K170" s="33">
        <v>8.9545241443975634</v>
      </c>
      <c r="L170" s="37" t="str">
        <f t="shared" si="14"/>
        <v>Met</v>
      </c>
    </row>
    <row r="171" spans="1:12" ht="14.5" x14ac:dyDescent="0.35">
      <c r="A171" s="41">
        <v>79074</v>
      </c>
      <c r="B171" s="21" t="s">
        <v>845</v>
      </c>
      <c r="C171" s="22" t="s">
        <v>844</v>
      </c>
      <c r="D171" s="13" t="s">
        <v>0</v>
      </c>
      <c r="E171" s="14" t="str">
        <f t="shared" si="12"/>
        <v>*</v>
      </c>
      <c r="F171" s="14" t="s">
        <v>0</v>
      </c>
      <c r="G171" s="14" t="str">
        <f t="shared" si="17"/>
        <v>*</v>
      </c>
      <c r="H171" s="14" t="s">
        <v>0</v>
      </c>
      <c r="I171" s="14" t="str">
        <f t="shared" si="13"/>
        <v>*</v>
      </c>
      <c r="J171" s="14">
        <v>0.2391304347826087</v>
      </c>
      <c r="K171" s="35" t="s">
        <v>0</v>
      </c>
      <c r="L171" s="36" t="str">
        <f t="shared" si="14"/>
        <v>*</v>
      </c>
    </row>
    <row r="172" spans="1:12" ht="14.5" x14ac:dyDescent="0.35">
      <c r="A172" s="41">
        <v>4300</v>
      </c>
      <c r="B172" s="21" t="s">
        <v>843</v>
      </c>
      <c r="C172" s="22" t="s">
        <v>842</v>
      </c>
      <c r="D172" s="13" t="s">
        <v>0</v>
      </c>
      <c r="E172" s="14" t="str">
        <f t="shared" si="12"/>
        <v>*</v>
      </c>
      <c r="F172" s="14" t="s">
        <v>0</v>
      </c>
      <c r="G172" s="14" t="str">
        <f t="shared" si="17"/>
        <v>*</v>
      </c>
      <c r="H172" s="14" t="s">
        <v>0</v>
      </c>
      <c r="I172" s="14" t="str">
        <f t="shared" si="13"/>
        <v>*</v>
      </c>
      <c r="J172" s="14" t="s">
        <v>0</v>
      </c>
      <c r="K172" s="35" t="s">
        <v>0</v>
      </c>
      <c r="L172" s="36" t="str">
        <f t="shared" si="14"/>
        <v>*</v>
      </c>
    </row>
    <row r="173" spans="1:12" ht="14.5" x14ac:dyDescent="0.35">
      <c r="A173" s="41">
        <v>90331</v>
      </c>
      <c r="B173" s="21" t="s">
        <v>841</v>
      </c>
      <c r="C173" s="22" t="s">
        <v>840</v>
      </c>
      <c r="D173" s="13" t="s">
        <v>0</v>
      </c>
      <c r="E173" s="14" t="str">
        <f t="shared" si="12"/>
        <v>*</v>
      </c>
      <c r="F173" s="14" t="s">
        <v>0</v>
      </c>
      <c r="G173" s="14" t="str">
        <f t="shared" si="17"/>
        <v>*</v>
      </c>
      <c r="H173" s="14" t="s">
        <v>0</v>
      </c>
      <c r="I173" s="14" t="str">
        <f t="shared" si="13"/>
        <v>*</v>
      </c>
      <c r="J173" s="14" t="s">
        <v>0</v>
      </c>
      <c r="K173" s="35" t="s">
        <v>0</v>
      </c>
      <c r="L173" s="36" t="str">
        <f t="shared" si="14"/>
        <v>*</v>
      </c>
    </row>
    <row r="174" spans="1:12" ht="14.5" x14ac:dyDescent="0.35">
      <c r="A174" s="41">
        <v>80032</v>
      </c>
      <c r="B174" s="21" t="s">
        <v>839</v>
      </c>
      <c r="C174" s="22" t="s">
        <v>838</v>
      </c>
      <c r="D174" s="13" t="s">
        <v>0</v>
      </c>
      <c r="E174" s="14" t="str">
        <f t="shared" si="12"/>
        <v>*</v>
      </c>
      <c r="F174" s="14" t="s">
        <v>0</v>
      </c>
      <c r="G174" s="14" t="str">
        <f t="shared" si="17"/>
        <v>*</v>
      </c>
      <c r="H174" s="14" t="s">
        <v>0</v>
      </c>
      <c r="I174" s="14" t="str">
        <f t="shared" si="13"/>
        <v>*</v>
      </c>
      <c r="J174" s="14" t="s">
        <v>0</v>
      </c>
      <c r="K174" s="35" t="s">
        <v>0</v>
      </c>
      <c r="L174" s="36" t="str">
        <f t="shared" si="14"/>
        <v>*</v>
      </c>
    </row>
    <row r="175" spans="1:12" ht="14.5" x14ac:dyDescent="0.35">
      <c r="A175" s="41">
        <v>4501</v>
      </c>
      <c r="B175" s="21" t="s">
        <v>837</v>
      </c>
      <c r="C175" s="22" t="s">
        <v>836</v>
      </c>
      <c r="D175" s="13" t="s">
        <v>1198</v>
      </c>
      <c r="E175" s="14" t="str">
        <f t="shared" si="12"/>
        <v>Met</v>
      </c>
      <c r="F175" s="14">
        <v>3.5087719298245612E-2</v>
      </c>
      <c r="G175" s="14" t="str">
        <f t="shared" si="17"/>
        <v>Not Met</v>
      </c>
      <c r="H175" s="14" t="s">
        <v>0</v>
      </c>
      <c r="I175" s="14" t="str">
        <f t="shared" si="13"/>
        <v>*</v>
      </c>
      <c r="J175" s="14">
        <v>0.20030349013657056</v>
      </c>
      <c r="K175" s="33">
        <v>16.521577083832494</v>
      </c>
      <c r="L175" s="37" t="str">
        <f t="shared" si="14"/>
        <v>Met</v>
      </c>
    </row>
    <row r="176" spans="1:12" ht="14.5" x14ac:dyDescent="0.35">
      <c r="A176" s="41">
        <v>4263</v>
      </c>
      <c r="B176" s="21" t="s">
        <v>835</v>
      </c>
      <c r="C176" s="22" t="s">
        <v>834</v>
      </c>
      <c r="D176" s="13">
        <v>0.97222222222222221</v>
      </c>
      <c r="E176" s="14" t="str">
        <f t="shared" si="12"/>
        <v>Met</v>
      </c>
      <c r="F176" s="14" t="s">
        <v>1197</v>
      </c>
      <c r="G176" s="14" t="s">
        <v>4</v>
      </c>
      <c r="H176" s="14" t="s">
        <v>0</v>
      </c>
      <c r="I176" s="14" t="str">
        <f t="shared" si="13"/>
        <v>*</v>
      </c>
      <c r="J176" s="14">
        <v>8.2077051926298161E-2</v>
      </c>
      <c r="K176" s="33">
        <v>8.2077051926298168</v>
      </c>
      <c r="L176" s="37" t="str">
        <f t="shared" si="14"/>
        <v>Met</v>
      </c>
    </row>
    <row r="177" spans="1:12" ht="14.5" x14ac:dyDescent="0.35">
      <c r="A177" s="41">
        <v>79443</v>
      </c>
      <c r="B177" s="21" t="s">
        <v>833</v>
      </c>
      <c r="C177" s="22" t="s">
        <v>832</v>
      </c>
      <c r="D177" s="13" t="s">
        <v>0</v>
      </c>
      <c r="E177" s="14" t="str">
        <f t="shared" si="12"/>
        <v>*</v>
      </c>
      <c r="F177" s="14" t="s">
        <v>0</v>
      </c>
      <c r="G177" s="14" t="str">
        <f t="shared" ref="G177:G196" si="18">IF(F177="*","*",IF(F177&gt;=4.53%,"Met","Not Met"))</f>
        <v>*</v>
      </c>
      <c r="H177" s="14" t="s">
        <v>0</v>
      </c>
      <c r="I177" s="14" t="str">
        <f t="shared" si="13"/>
        <v>*</v>
      </c>
      <c r="J177" s="14" t="s">
        <v>0</v>
      </c>
      <c r="K177" s="35" t="s">
        <v>0</v>
      </c>
      <c r="L177" s="36" t="str">
        <f t="shared" si="14"/>
        <v>*</v>
      </c>
    </row>
    <row r="178" spans="1:12" ht="14.5" x14ac:dyDescent="0.35">
      <c r="A178" s="41">
        <v>89917</v>
      </c>
      <c r="B178" s="21" t="s">
        <v>831</v>
      </c>
      <c r="C178" s="22" t="s">
        <v>830</v>
      </c>
      <c r="D178" s="13" t="s">
        <v>0</v>
      </c>
      <c r="E178" s="14" t="str">
        <f t="shared" si="12"/>
        <v>*</v>
      </c>
      <c r="F178" s="14" t="s">
        <v>0</v>
      </c>
      <c r="G178" s="14" t="str">
        <f t="shared" si="18"/>
        <v>*</v>
      </c>
      <c r="H178" s="14" t="s">
        <v>0</v>
      </c>
      <c r="I178" s="14" t="str">
        <f t="shared" si="13"/>
        <v>*</v>
      </c>
      <c r="J178" s="14">
        <v>0.35714285714285715</v>
      </c>
      <c r="K178" s="35" t="s">
        <v>0</v>
      </c>
      <c r="L178" s="36" t="str">
        <f t="shared" si="14"/>
        <v>*</v>
      </c>
    </row>
    <row r="179" spans="1:12" ht="14.5" x14ac:dyDescent="0.35">
      <c r="A179" s="41">
        <v>79049</v>
      </c>
      <c r="B179" s="21" t="s">
        <v>829</v>
      </c>
      <c r="C179" s="22" t="s">
        <v>828</v>
      </c>
      <c r="D179" s="13" t="s">
        <v>0</v>
      </c>
      <c r="E179" s="14" t="str">
        <f t="shared" si="12"/>
        <v>*</v>
      </c>
      <c r="F179" s="14" t="s">
        <v>0</v>
      </c>
      <c r="G179" s="14" t="str">
        <f t="shared" si="18"/>
        <v>*</v>
      </c>
      <c r="H179" s="14" t="s">
        <v>0</v>
      </c>
      <c r="I179" s="14" t="str">
        <f t="shared" si="13"/>
        <v>*</v>
      </c>
      <c r="J179" s="14">
        <v>0.4</v>
      </c>
      <c r="K179" s="35" t="s">
        <v>0</v>
      </c>
      <c r="L179" s="36" t="str">
        <f t="shared" si="14"/>
        <v>*</v>
      </c>
    </row>
    <row r="180" spans="1:12" ht="14.5" x14ac:dyDescent="0.35">
      <c r="A180" s="41">
        <v>89914</v>
      </c>
      <c r="B180" s="21" t="s">
        <v>827</v>
      </c>
      <c r="C180" s="22" t="s">
        <v>826</v>
      </c>
      <c r="D180" s="13" t="s">
        <v>0</v>
      </c>
      <c r="E180" s="14" t="str">
        <f t="shared" si="12"/>
        <v>*</v>
      </c>
      <c r="F180" s="14" t="s">
        <v>0</v>
      </c>
      <c r="G180" s="14" t="str">
        <f t="shared" si="18"/>
        <v>*</v>
      </c>
      <c r="H180" s="14" t="s">
        <v>0</v>
      </c>
      <c r="I180" s="14" t="str">
        <f t="shared" si="13"/>
        <v>*</v>
      </c>
      <c r="J180" s="14" t="s">
        <v>1197</v>
      </c>
      <c r="K180" s="35" t="s">
        <v>0</v>
      </c>
      <c r="L180" s="36" t="str">
        <f t="shared" si="14"/>
        <v>*</v>
      </c>
    </row>
    <row r="181" spans="1:12" ht="14.5" x14ac:dyDescent="0.35">
      <c r="A181" s="41">
        <v>89915</v>
      </c>
      <c r="B181" s="21" t="s">
        <v>825</v>
      </c>
      <c r="C181" s="22" t="s">
        <v>824</v>
      </c>
      <c r="D181" s="13" t="s">
        <v>0</v>
      </c>
      <c r="E181" s="14" t="str">
        <f t="shared" si="12"/>
        <v>*</v>
      </c>
      <c r="F181" s="14" t="s">
        <v>0</v>
      </c>
      <c r="G181" s="14" t="str">
        <f t="shared" si="18"/>
        <v>*</v>
      </c>
      <c r="H181" s="14" t="s">
        <v>0</v>
      </c>
      <c r="I181" s="14" t="str">
        <f t="shared" si="13"/>
        <v>*</v>
      </c>
      <c r="J181" s="14">
        <v>0.21568627450980393</v>
      </c>
      <c r="K181" s="35" t="s">
        <v>0</v>
      </c>
      <c r="L181" s="36" t="str">
        <f t="shared" si="14"/>
        <v>*</v>
      </c>
    </row>
    <row r="182" spans="1:12" ht="14.5" x14ac:dyDescent="0.35">
      <c r="A182" s="41">
        <v>90284</v>
      </c>
      <c r="B182" s="21" t="s">
        <v>823</v>
      </c>
      <c r="C182" s="22" t="s">
        <v>822</v>
      </c>
      <c r="D182" s="13" t="s">
        <v>0</v>
      </c>
      <c r="E182" s="14" t="str">
        <f t="shared" si="12"/>
        <v>*</v>
      </c>
      <c r="F182" s="14" t="s">
        <v>0</v>
      </c>
      <c r="G182" s="14" t="str">
        <f t="shared" si="18"/>
        <v>*</v>
      </c>
      <c r="H182" s="14" t="s">
        <v>0</v>
      </c>
      <c r="I182" s="14" t="str">
        <f t="shared" si="13"/>
        <v>*</v>
      </c>
      <c r="J182" s="14">
        <v>0.26666666666666666</v>
      </c>
      <c r="K182" s="35" t="s">
        <v>0</v>
      </c>
      <c r="L182" s="36" t="str">
        <f t="shared" si="14"/>
        <v>*</v>
      </c>
    </row>
    <row r="183" spans="1:12" ht="14.5" x14ac:dyDescent="0.35">
      <c r="A183" s="41">
        <v>90541</v>
      </c>
      <c r="B183" s="21" t="s">
        <v>821</v>
      </c>
      <c r="C183" s="22" t="s">
        <v>820</v>
      </c>
      <c r="D183" s="13" t="s">
        <v>0</v>
      </c>
      <c r="E183" s="14" t="str">
        <f t="shared" si="12"/>
        <v>*</v>
      </c>
      <c r="F183" s="14" t="s">
        <v>0</v>
      </c>
      <c r="G183" s="14" t="str">
        <f t="shared" si="18"/>
        <v>*</v>
      </c>
      <c r="H183" s="14" t="s">
        <v>0</v>
      </c>
      <c r="I183" s="14" t="str">
        <f t="shared" si="13"/>
        <v>*</v>
      </c>
      <c r="J183" s="14">
        <v>0.35</v>
      </c>
      <c r="K183" s="35" t="s">
        <v>0</v>
      </c>
      <c r="L183" s="36" t="str">
        <f t="shared" si="14"/>
        <v>*</v>
      </c>
    </row>
    <row r="184" spans="1:12" ht="14.5" x14ac:dyDescent="0.35">
      <c r="A184" s="41">
        <v>4246</v>
      </c>
      <c r="B184" s="21" t="s">
        <v>819</v>
      </c>
      <c r="C184" s="22" t="s">
        <v>818</v>
      </c>
      <c r="D184" s="13">
        <v>0.96341463414634143</v>
      </c>
      <c r="E184" s="14" t="str">
        <f t="shared" si="12"/>
        <v>Met</v>
      </c>
      <c r="F184" s="14">
        <v>8.6378737541528236E-2</v>
      </c>
      <c r="G184" s="14" t="str">
        <f t="shared" si="18"/>
        <v>Met</v>
      </c>
      <c r="H184" s="14">
        <v>0.6</v>
      </c>
      <c r="I184" s="14" t="str">
        <f t="shared" si="13"/>
        <v>Met</v>
      </c>
      <c r="J184" s="14">
        <v>0.4544731610337972</v>
      </c>
      <c r="K184" s="33">
        <v>36.809442349226899</v>
      </c>
      <c r="L184" s="37" t="str">
        <f t="shared" si="14"/>
        <v>Not Met</v>
      </c>
    </row>
    <row r="185" spans="1:12" ht="14.5" x14ac:dyDescent="0.35">
      <c r="A185" s="41">
        <v>81099</v>
      </c>
      <c r="B185" s="21" t="s">
        <v>817</v>
      </c>
      <c r="C185" s="22" t="s">
        <v>816</v>
      </c>
      <c r="D185" s="13" t="s">
        <v>0</v>
      </c>
      <c r="E185" s="14" t="str">
        <f t="shared" si="12"/>
        <v>*</v>
      </c>
      <c r="F185" s="14" t="s">
        <v>0</v>
      </c>
      <c r="G185" s="14" t="str">
        <f t="shared" si="18"/>
        <v>*</v>
      </c>
      <c r="H185" s="14" t="s">
        <v>0</v>
      </c>
      <c r="I185" s="14" t="str">
        <f t="shared" si="13"/>
        <v>*</v>
      </c>
      <c r="J185" s="14">
        <v>0.12857142857142856</v>
      </c>
      <c r="K185" s="35" t="s">
        <v>0</v>
      </c>
      <c r="L185" s="36" t="str">
        <f t="shared" si="14"/>
        <v>*</v>
      </c>
    </row>
    <row r="186" spans="1:12" ht="14.5" x14ac:dyDescent="0.35">
      <c r="A186" s="41">
        <v>79441</v>
      </c>
      <c r="B186" s="21" t="s">
        <v>815</v>
      </c>
      <c r="C186" s="22" t="s">
        <v>814</v>
      </c>
      <c r="D186" s="13" t="s">
        <v>0</v>
      </c>
      <c r="E186" s="14" t="str">
        <f t="shared" si="12"/>
        <v>*</v>
      </c>
      <c r="F186" s="14" t="s">
        <v>0</v>
      </c>
      <c r="G186" s="14" t="str">
        <f t="shared" si="18"/>
        <v>*</v>
      </c>
      <c r="H186" s="14" t="s">
        <v>0</v>
      </c>
      <c r="I186" s="14" t="str">
        <f t="shared" si="13"/>
        <v>*</v>
      </c>
      <c r="J186" s="14" t="s">
        <v>0</v>
      </c>
      <c r="K186" s="35" t="s">
        <v>0</v>
      </c>
      <c r="L186" s="36" t="str">
        <f t="shared" si="14"/>
        <v>*</v>
      </c>
    </row>
    <row r="187" spans="1:12" ht="14.5" x14ac:dyDescent="0.35">
      <c r="A187" s="41">
        <v>92302</v>
      </c>
      <c r="B187" s="21" t="s">
        <v>813</v>
      </c>
      <c r="C187" s="22" t="s">
        <v>812</v>
      </c>
      <c r="D187" s="13" t="s">
        <v>0</v>
      </c>
      <c r="E187" s="14" t="str">
        <f t="shared" si="12"/>
        <v>*</v>
      </c>
      <c r="F187" s="14" t="s">
        <v>0</v>
      </c>
      <c r="G187" s="14" t="str">
        <f t="shared" si="18"/>
        <v>*</v>
      </c>
      <c r="H187" s="14" t="s">
        <v>0</v>
      </c>
      <c r="I187" s="14" t="str">
        <f t="shared" si="13"/>
        <v>*</v>
      </c>
      <c r="J187" s="14">
        <v>6.4516129032258063E-2</v>
      </c>
      <c r="K187" s="35" t="s">
        <v>0</v>
      </c>
      <c r="L187" s="36" t="str">
        <f t="shared" si="14"/>
        <v>*</v>
      </c>
    </row>
    <row r="188" spans="1:12" ht="14.5" x14ac:dyDescent="0.35">
      <c r="A188" s="41">
        <v>88321</v>
      </c>
      <c r="B188" s="21" t="s">
        <v>811</v>
      </c>
      <c r="C188" s="22" t="s">
        <v>810</v>
      </c>
      <c r="D188" s="13" t="s">
        <v>0</v>
      </c>
      <c r="E188" s="14" t="str">
        <f t="shared" si="12"/>
        <v>*</v>
      </c>
      <c r="F188" s="14" t="s">
        <v>0</v>
      </c>
      <c r="G188" s="14" t="str">
        <f t="shared" si="18"/>
        <v>*</v>
      </c>
      <c r="H188" s="14" t="s">
        <v>0</v>
      </c>
      <c r="I188" s="14" t="str">
        <f t="shared" si="13"/>
        <v>*</v>
      </c>
      <c r="J188" s="14">
        <v>0.3888888888888889</v>
      </c>
      <c r="K188" s="35" t="s">
        <v>0</v>
      </c>
      <c r="L188" s="36" t="str">
        <f t="shared" si="14"/>
        <v>*</v>
      </c>
    </row>
    <row r="189" spans="1:12" ht="14.5" x14ac:dyDescent="0.35">
      <c r="A189" s="41">
        <v>6258</v>
      </c>
      <c r="B189" s="21" t="s">
        <v>809</v>
      </c>
      <c r="C189" s="22" t="s">
        <v>808</v>
      </c>
      <c r="D189" s="13" t="s">
        <v>0</v>
      </c>
      <c r="E189" s="14" t="str">
        <f t="shared" si="12"/>
        <v>*</v>
      </c>
      <c r="F189" s="14" t="s">
        <v>0</v>
      </c>
      <c r="G189" s="14" t="str">
        <f t="shared" si="18"/>
        <v>*</v>
      </c>
      <c r="H189" s="14" t="s">
        <v>0</v>
      </c>
      <c r="I189" s="14" t="str">
        <f t="shared" si="13"/>
        <v>*</v>
      </c>
      <c r="J189" s="14">
        <v>0.2857142857142857</v>
      </c>
      <c r="K189" s="35" t="s">
        <v>0</v>
      </c>
      <c r="L189" s="36" t="str">
        <f t="shared" si="14"/>
        <v>*</v>
      </c>
    </row>
    <row r="190" spans="1:12" ht="14.5" x14ac:dyDescent="0.35">
      <c r="A190" s="41">
        <v>6357</v>
      </c>
      <c r="B190" s="21" t="s">
        <v>807</v>
      </c>
      <c r="C190" s="22" t="s">
        <v>806</v>
      </c>
      <c r="D190" s="13" t="s">
        <v>0</v>
      </c>
      <c r="E190" s="14" t="str">
        <f t="shared" si="12"/>
        <v>*</v>
      </c>
      <c r="F190" s="14" t="s">
        <v>0</v>
      </c>
      <c r="G190" s="14" t="str">
        <f t="shared" si="18"/>
        <v>*</v>
      </c>
      <c r="H190" s="14" t="s">
        <v>0</v>
      </c>
      <c r="I190" s="14" t="str">
        <f t="shared" si="13"/>
        <v>*</v>
      </c>
      <c r="J190" s="14" t="s">
        <v>0</v>
      </c>
      <c r="K190" s="35" t="s">
        <v>0</v>
      </c>
      <c r="L190" s="36" t="str">
        <f t="shared" si="14"/>
        <v>*</v>
      </c>
    </row>
    <row r="191" spans="1:12" ht="14.5" x14ac:dyDescent="0.35">
      <c r="A191" s="41">
        <v>4174</v>
      </c>
      <c r="B191" s="21" t="s">
        <v>805</v>
      </c>
      <c r="C191" s="22" t="s">
        <v>804</v>
      </c>
      <c r="D191" s="13">
        <v>0.95</v>
      </c>
      <c r="E191" s="14" t="str">
        <f t="shared" si="12"/>
        <v>Met</v>
      </c>
      <c r="F191" s="14">
        <v>5.8823529411764705E-2</v>
      </c>
      <c r="G191" s="14" t="str">
        <f t="shared" si="18"/>
        <v>Met</v>
      </c>
      <c r="H191" s="14" t="s">
        <v>0</v>
      </c>
      <c r="I191" s="14" t="str">
        <f t="shared" si="13"/>
        <v>*</v>
      </c>
      <c r="J191" s="14">
        <v>5.9760956175298807E-2</v>
      </c>
      <c r="K191" s="33">
        <v>9.3742676353410215E-2</v>
      </c>
      <c r="L191" s="37" t="str">
        <f t="shared" si="14"/>
        <v>Met</v>
      </c>
    </row>
    <row r="192" spans="1:12" ht="14.5" x14ac:dyDescent="0.35">
      <c r="A192" s="41">
        <v>4228</v>
      </c>
      <c r="B192" s="21" t="s">
        <v>803</v>
      </c>
      <c r="C192" s="22" t="s">
        <v>802</v>
      </c>
      <c r="D192" s="13" t="s">
        <v>0</v>
      </c>
      <c r="E192" s="14" t="str">
        <f t="shared" si="12"/>
        <v>*</v>
      </c>
      <c r="F192" s="14" t="s">
        <v>0</v>
      </c>
      <c r="G192" s="14" t="str">
        <f t="shared" si="18"/>
        <v>*</v>
      </c>
      <c r="H192" s="14" t="s">
        <v>0</v>
      </c>
      <c r="I192" s="14" t="str">
        <f t="shared" si="13"/>
        <v>*</v>
      </c>
      <c r="J192" s="14">
        <v>0.16666666666666666</v>
      </c>
      <c r="K192" s="35" t="s">
        <v>0</v>
      </c>
      <c r="L192" s="36" t="str">
        <f t="shared" si="14"/>
        <v>*</v>
      </c>
    </row>
    <row r="193" spans="1:12" ht="14.5" x14ac:dyDescent="0.35">
      <c r="A193" s="41">
        <v>4243</v>
      </c>
      <c r="B193" s="21" t="s">
        <v>801</v>
      </c>
      <c r="C193" s="22" t="s">
        <v>800</v>
      </c>
      <c r="D193" s="13">
        <v>0.96219931271477666</v>
      </c>
      <c r="E193" s="14" t="str">
        <f t="shared" si="12"/>
        <v>Met</v>
      </c>
      <c r="F193" s="14">
        <v>5.3231939163498096E-2</v>
      </c>
      <c r="G193" s="14" t="str">
        <f t="shared" si="18"/>
        <v>Met</v>
      </c>
      <c r="H193" s="14">
        <v>0.52941176470588236</v>
      </c>
      <c r="I193" s="14" t="str">
        <f t="shared" si="13"/>
        <v>Met</v>
      </c>
      <c r="J193" s="14">
        <v>0.30816016218955905</v>
      </c>
      <c r="K193" s="33">
        <v>25.492822302606093</v>
      </c>
      <c r="L193" s="37" t="str">
        <f t="shared" si="14"/>
        <v>Not Met</v>
      </c>
    </row>
    <row r="194" spans="1:12" ht="14.5" x14ac:dyDescent="0.35">
      <c r="A194" s="41">
        <v>91170</v>
      </c>
      <c r="B194" s="21" t="s">
        <v>799</v>
      </c>
      <c r="C194" s="22" t="s">
        <v>798</v>
      </c>
      <c r="D194" s="13" t="s">
        <v>0</v>
      </c>
      <c r="E194" s="14" t="str">
        <f t="shared" si="12"/>
        <v>*</v>
      </c>
      <c r="F194" s="14" t="s">
        <v>0</v>
      </c>
      <c r="G194" s="14" t="str">
        <f t="shared" si="18"/>
        <v>*</v>
      </c>
      <c r="H194" s="14" t="s">
        <v>0</v>
      </c>
      <c r="I194" s="14" t="str">
        <f t="shared" si="13"/>
        <v>*</v>
      </c>
      <c r="J194" s="14" t="s">
        <v>1197</v>
      </c>
      <c r="K194" s="35" t="s">
        <v>0</v>
      </c>
      <c r="L194" s="36" t="str">
        <f t="shared" si="14"/>
        <v>*</v>
      </c>
    </row>
    <row r="195" spans="1:12" ht="14.5" x14ac:dyDescent="0.35">
      <c r="A195" s="41">
        <v>91938</v>
      </c>
      <c r="B195" s="21" t="s">
        <v>797</v>
      </c>
      <c r="C195" s="22" t="s">
        <v>796</v>
      </c>
      <c r="D195" s="13" t="s">
        <v>0</v>
      </c>
      <c r="E195" s="14" t="str">
        <f t="shared" ref="E195:E258" si="19">IF(D195="*","*",IF(D195&gt;=95%,"Met","Not Met"))</f>
        <v>*</v>
      </c>
      <c r="F195" s="14" t="s">
        <v>0</v>
      </c>
      <c r="G195" s="14" t="str">
        <f t="shared" si="18"/>
        <v>*</v>
      </c>
      <c r="H195" s="14" t="s">
        <v>0</v>
      </c>
      <c r="I195" s="14" t="str">
        <f t="shared" ref="I195:I258" si="20">IF(H195="*","*",IF(H195&gt;=46.91%,"Met","Not Met"))</f>
        <v>*</v>
      </c>
      <c r="J195" s="14">
        <v>0.14285714285714285</v>
      </c>
      <c r="K195" s="35" t="s">
        <v>0</v>
      </c>
      <c r="L195" s="36" t="str">
        <f t="shared" ref="L195:L258" si="21">IF(K195="*","*",IF(K195&lt;=22.39,"Met","Not Met"))</f>
        <v>*</v>
      </c>
    </row>
    <row r="196" spans="1:12" ht="14.5" x14ac:dyDescent="0.35">
      <c r="A196" s="41">
        <v>91939</v>
      </c>
      <c r="B196" s="21" t="s">
        <v>795</v>
      </c>
      <c r="C196" s="22" t="s">
        <v>794</v>
      </c>
      <c r="D196" s="13" t="s">
        <v>0</v>
      </c>
      <c r="E196" s="14" t="str">
        <f t="shared" si="19"/>
        <v>*</v>
      </c>
      <c r="F196" s="14" t="s">
        <v>0</v>
      </c>
      <c r="G196" s="14" t="str">
        <f t="shared" si="18"/>
        <v>*</v>
      </c>
      <c r="H196" s="14" t="s">
        <v>0</v>
      </c>
      <c r="I196" s="14" t="str">
        <f t="shared" si="20"/>
        <v>*</v>
      </c>
      <c r="J196" s="14" t="s">
        <v>0</v>
      </c>
      <c r="K196" s="35" t="s">
        <v>0</v>
      </c>
      <c r="L196" s="36" t="str">
        <f t="shared" si="21"/>
        <v>*</v>
      </c>
    </row>
    <row r="197" spans="1:12" ht="14.5" x14ac:dyDescent="0.35">
      <c r="A197" s="41">
        <v>89850</v>
      </c>
      <c r="B197" s="21" t="s">
        <v>793</v>
      </c>
      <c r="C197" s="22" t="s">
        <v>792</v>
      </c>
      <c r="D197" s="13">
        <v>0.77777777777777779</v>
      </c>
      <c r="E197" s="14" t="str">
        <f t="shared" si="19"/>
        <v>Not Met</v>
      </c>
      <c r="F197" s="14" t="s">
        <v>1197</v>
      </c>
      <c r="G197" s="14" t="s">
        <v>4</v>
      </c>
      <c r="H197" s="14" t="s">
        <v>0</v>
      </c>
      <c r="I197" s="14" t="str">
        <f t="shared" si="20"/>
        <v>*</v>
      </c>
      <c r="J197" s="14">
        <v>0.22916666666666666</v>
      </c>
      <c r="K197" s="33">
        <v>22.916666666666664</v>
      </c>
      <c r="L197" s="37" t="str">
        <f t="shared" si="21"/>
        <v>Not Met</v>
      </c>
    </row>
    <row r="198" spans="1:12" ht="14.5" x14ac:dyDescent="0.35">
      <c r="A198" s="41">
        <v>87401</v>
      </c>
      <c r="B198" s="21" t="s">
        <v>791</v>
      </c>
      <c r="C198" s="22" t="s">
        <v>790</v>
      </c>
      <c r="D198" s="13" t="s">
        <v>0</v>
      </c>
      <c r="E198" s="14" t="str">
        <f t="shared" si="19"/>
        <v>*</v>
      </c>
      <c r="F198" s="14" t="s">
        <v>0</v>
      </c>
      <c r="G198" s="14" t="str">
        <f t="shared" ref="G198:G206" si="22">IF(F198="*","*",IF(F198&gt;=4.53%,"Met","Not Met"))</f>
        <v>*</v>
      </c>
      <c r="H198" s="14" t="s">
        <v>0</v>
      </c>
      <c r="I198" s="14" t="str">
        <f t="shared" si="20"/>
        <v>*</v>
      </c>
      <c r="J198" s="14" t="s">
        <v>0</v>
      </c>
      <c r="K198" s="35" t="s">
        <v>0</v>
      </c>
      <c r="L198" s="36" t="str">
        <f t="shared" si="21"/>
        <v>*</v>
      </c>
    </row>
    <row r="199" spans="1:12" ht="14.5" x14ac:dyDescent="0.35">
      <c r="A199" s="41">
        <v>78833</v>
      </c>
      <c r="B199" s="21" t="s">
        <v>789</v>
      </c>
      <c r="C199" s="22" t="s">
        <v>788</v>
      </c>
      <c r="D199" s="13" t="s">
        <v>0</v>
      </c>
      <c r="E199" s="14" t="str">
        <f t="shared" si="19"/>
        <v>*</v>
      </c>
      <c r="F199" s="14" t="s">
        <v>0</v>
      </c>
      <c r="G199" s="14" t="str">
        <f t="shared" si="22"/>
        <v>*</v>
      </c>
      <c r="H199" s="14" t="s">
        <v>0</v>
      </c>
      <c r="I199" s="14" t="str">
        <f t="shared" si="20"/>
        <v>*</v>
      </c>
      <c r="J199" s="14" t="s">
        <v>0</v>
      </c>
      <c r="K199" s="35" t="s">
        <v>0</v>
      </c>
      <c r="L199" s="36" t="str">
        <f t="shared" si="21"/>
        <v>*</v>
      </c>
    </row>
    <row r="200" spans="1:12" ht="14.5" x14ac:dyDescent="0.35">
      <c r="A200" s="41">
        <v>90506</v>
      </c>
      <c r="B200" s="21" t="s">
        <v>787</v>
      </c>
      <c r="C200" s="22" t="s">
        <v>786</v>
      </c>
      <c r="D200" s="13" t="s">
        <v>0</v>
      </c>
      <c r="E200" s="14" t="str">
        <f t="shared" si="19"/>
        <v>*</v>
      </c>
      <c r="F200" s="14" t="s">
        <v>0</v>
      </c>
      <c r="G200" s="14" t="str">
        <f t="shared" si="22"/>
        <v>*</v>
      </c>
      <c r="H200" s="14" t="s">
        <v>0</v>
      </c>
      <c r="I200" s="14" t="str">
        <f t="shared" si="20"/>
        <v>*</v>
      </c>
      <c r="J200" s="14" t="s">
        <v>0</v>
      </c>
      <c r="K200" s="35" t="s">
        <v>0</v>
      </c>
      <c r="L200" s="36" t="str">
        <f t="shared" si="21"/>
        <v>*</v>
      </c>
    </row>
    <row r="201" spans="1:12" ht="14.5" x14ac:dyDescent="0.35">
      <c r="A201" s="41">
        <v>4421</v>
      </c>
      <c r="B201" s="21" t="s">
        <v>785</v>
      </c>
      <c r="C201" s="22" t="s">
        <v>784</v>
      </c>
      <c r="D201" s="13" t="s">
        <v>0</v>
      </c>
      <c r="E201" s="14" t="str">
        <f t="shared" si="19"/>
        <v>*</v>
      </c>
      <c r="F201" s="14" t="s">
        <v>0</v>
      </c>
      <c r="G201" s="14" t="str">
        <f t="shared" si="22"/>
        <v>*</v>
      </c>
      <c r="H201" s="14" t="s">
        <v>0</v>
      </c>
      <c r="I201" s="14" t="str">
        <f t="shared" si="20"/>
        <v>*</v>
      </c>
      <c r="J201" s="14" t="s">
        <v>0</v>
      </c>
      <c r="K201" s="35" t="s">
        <v>0</v>
      </c>
      <c r="L201" s="36" t="str">
        <f t="shared" si="21"/>
        <v>*</v>
      </c>
    </row>
    <row r="202" spans="1:12" ht="14.5" x14ac:dyDescent="0.35">
      <c r="A202" s="41">
        <v>743644</v>
      </c>
      <c r="B202" s="21" t="s">
        <v>783</v>
      </c>
      <c r="C202" s="22" t="s">
        <v>782</v>
      </c>
      <c r="D202" s="13" t="s">
        <v>0</v>
      </c>
      <c r="E202" s="14" t="str">
        <f t="shared" si="19"/>
        <v>*</v>
      </c>
      <c r="F202" s="14" t="s">
        <v>0</v>
      </c>
      <c r="G202" s="14" t="str">
        <f t="shared" si="22"/>
        <v>*</v>
      </c>
      <c r="H202" s="14" t="s">
        <v>0</v>
      </c>
      <c r="I202" s="14" t="str">
        <f t="shared" si="20"/>
        <v>*</v>
      </c>
      <c r="J202" s="14">
        <v>0.5714285714285714</v>
      </c>
      <c r="K202" s="35" t="s">
        <v>0</v>
      </c>
      <c r="L202" s="36" t="str">
        <f t="shared" si="21"/>
        <v>*</v>
      </c>
    </row>
    <row r="203" spans="1:12" ht="14.5" x14ac:dyDescent="0.35">
      <c r="A203" s="41">
        <v>6365</v>
      </c>
      <c r="B203" s="21" t="s">
        <v>781</v>
      </c>
      <c r="C203" s="22" t="s">
        <v>780</v>
      </c>
      <c r="D203" s="13" t="s">
        <v>0</v>
      </c>
      <c r="E203" s="14" t="str">
        <f t="shared" si="19"/>
        <v>*</v>
      </c>
      <c r="F203" s="14" t="s">
        <v>0</v>
      </c>
      <c r="G203" s="14" t="str">
        <f t="shared" si="22"/>
        <v>*</v>
      </c>
      <c r="H203" s="14" t="s">
        <v>0</v>
      </c>
      <c r="I203" s="14" t="str">
        <f t="shared" si="20"/>
        <v>*</v>
      </c>
      <c r="J203" s="14">
        <v>0.10344827586206896</v>
      </c>
      <c r="K203" s="35" t="s">
        <v>0</v>
      </c>
      <c r="L203" s="36" t="str">
        <f t="shared" si="21"/>
        <v>*</v>
      </c>
    </row>
    <row r="204" spans="1:12" ht="14.5" x14ac:dyDescent="0.35">
      <c r="A204" s="41">
        <v>79981</v>
      </c>
      <c r="B204" s="21" t="s">
        <v>779</v>
      </c>
      <c r="C204" s="22" t="s">
        <v>778</v>
      </c>
      <c r="D204" s="13" t="s">
        <v>0</v>
      </c>
      <c r="E204" s="14" t="str">
        <f t="shared" si="19"/>
        <v>*</v>
      </c>
      <c r="F204" s="14" t="s">
        <v>0</v>
      </c>
      <c r="G204" s="14" t="str">
        <f t="shared" si="22"/>
        <v>*</v>
      </c>
      <c r="H204" s="14" t="s">
        <v>0</v>
      </c>
      <c r="I204" s="14" t="str">
        <f t="shared" si="20"/>
        <v>*</v>
      </c>
      <c r="J204" s="14">
        <v>0.15789473684210525</v>
      </c>
      <c r="K204" s="35" t="s">
        <v>0</v>
      </c>
      <c r="L204" s="36" t="str">
        <f t="shared" si="21"/>
        <v>*</v>
      </c>
    </row>
    <row r="205" spans="1:12" ht="14.5" x14ac:dyDescent="0.35">
      <c r="A205" s="41">
        <v>81045</v>
      </c>
      <c r="B205" s="21" t="s">
        <v>777</v>
      </c>
      <c r="C205" s="22" t="s">
        <v>776</v>
      </c>
      <c r="D205" s="13" t="s">
        <v>0</v>
      </c>
      <c r="E205" s="14" t="str">
        <f t="shared" si="19"/>
        <v>*</v>
      </c>
      <c r="F205" s="14" t="s">
        <v>0</v>
      </c>
      <c r="G205" s="14" t="str">
        <f t="shared" si="22"/>
        <v>*</v>
      </c>
      <c r="H205" s="14" t="s">
        <v>0</v>
      </c>
      <c r="I205" s="14" t="str">
        <f t="shared" si="20"/>
        <v>*</v>
      </c>
      <c r="J205" s="14">
        <v>0.61538461538461542</v>
      </c>
      <c r="K205" s="35" t="s">
        <v>0</v>
      </c>
      <c r="L205" s="36" t="str">
        <f t="shared" si="21"/>
        <v>*</v>
      </c>
    </row>
    <row r="206" spans="1:12" ht="14.5" x14ac:dyDescent="0.35">
      <c r="A206" s="41">
        <v>81043</v>
      </c>
      <c r="B206" s="21" t="s">
        <v>775</v>
      </c>
      <c r="C206" s="22" t="s">
        <v>774</v>
      </c>
      <c r="D206" s="13" t="s">
        <v>0</v>
      </c>
      <c r="E206" s="14" t="str">
        <f t="shared" si="19"/>
        <v>*</v>
      </c>
      <c r="F206" s="14" t="s">
        <v>0</v>
      </c>
      <c r="G206" s="14" t="str">
        <f t="shared" si="22"/>
        <v>*</v>
      </c>
      <c r="H206" s="14" t="s">
        <v>0</v>
      </c>
      <c r="I206" s="14" t="str">
        <f t="shared" si="20"/>
        <v>*</v>
      </c>
      <c r="J206" s="14" t="s">
        <v>0</v>
      </c>
      <c r="K206" s="35" t="s">
        <v>0</v>
      </c>
      <c r="L206" s="36" t="str">
        <f t="shared" si="21"/>
        <v>*</v>
      </c>
    </row>
    <row r="207" spans="1:12" ht="14.5" x14ac:dyDescent="0.35">
      <c r="A207" s="41">
        <v>6446</v>
      </c>
      <c r="B207" s="21" t="s">
        <v>773</v>
      </c>
      <c r="C207" s="22" t="s">
        <v>772</v>
      </c>
      <c r="D207" s="13">
        <v>0.91666666666666663</v>
      </c>
      <c r="E207" s="14" t="str">
        <f t="shared" si="19"/>
        <v>Not Met</v>
      </c>
      <c r="F207" s="14" t="s">
        <v>1197</v>
      </c>
      <c r="G207" s="14" t="s">
        <v>4</v>
      </c>
      <c r="H207" s="14" t="s">
        <v>0</v>
      </c>
      <c r="I207" s="14" t="str">
        <f t="shared" si="20"/>
        <v>*</v>
      </c>
      <c r="J207" s="14">
        <v>6.7567567567567571E-2</v>
      </c>
      <c r="K207" s="33">
        <v>6.756756756756757</v>
      </c>
      <c r="L207" s="37" t="str">
        <f t="shared" si="21"/>
        <v>Met</v>
      </c>
    </row>
    <row r="208" spans="1:12" ht="14.5" x14ac:dyDescent="0.35">
      <c r="A208" s="41">
        <v>4329</v>
      </c>
      <c r="B208" s="21" t="s">
        <v>771</v>
      </c>
      <c r="C208" s="22" t="s">
        <v>770</v>
      </c>
      <c r="D208" s="13">
        <v>0.48484848484848486</v>
      </c>
      <c r="E208" s="14" t="str">
        <f t="shared" si="19"/>
        <v>Not Met</v>
      </c>
      <c r="F208" s="14" t="s">
        <v>1197</v>
      </c>
      <c r="G208" s="14" t="s">
        <v>4</v>
      </c>
      <c r="H208" s="14" t="s">
        <v>0</v>
      </c>
      <c r="I208" s="14" t="str">
        <f t="shared" si="20"/>
        <v>*</v>
      </c>
      <c r="J208" s="14">
        <v>0.19852941176470587</v>
      </c>
      <c r="K208" s="33">
        <v>19.852941176470587</v>
      </c>
      <c r="L208" s="37" t="str">
        <f t="shared" si="21"/>
        <v>Met</v>
      </c>
    </row>
    <row r="209" spans="1:12" ht="14.5" x14ac:dyDescent="0.35">
      <c r="A209" s="41">
        <v>92226</v>
      </c>
      <c r="B209" s="21" t="s">
        <v>769</v>
      </c>
      <c r="C209" s="22" t="s">
        <v>768</v>
      </c>
      <c r="D209" s="13" t="s">
        <v>0</v>
      </c>
      <c r="E209" s="14" t="str">
        <f t="shared" si="19"/>
        <v>*</v>
      </c>
      <c r="F209" s="14" t="s">
        <v>0</v>
      </c>
      <c r="G209" s="14" t="str">
        <f>IF(F209="*","*",IF(F209&gt;=4.53%,"Met","Not Met"))</f>
        <v>*</v>
      </c>
      <c r="H209" s="14" t="s">
        <v>0</v>
      </c>
      <c r="I209" s="14" t="str">
        <f t="shared" si="20"/>
        <v>*</v>
      </c>
      <c r="J209" s="14">
        <v>0.12280701754385964</v>
      </c>
      <c r="K209" s="35" t="s">
        <v>0</v>
      </c>
      <c r="L209" s="36" t="str">
        <f t="shared" si="21"/>
        <v>*</v>
      </c>
    </row>
    <row r="210" spans="1:12" ht="14.5" x14ac:dyDescent="0.35">
      <c r="A210" s="41">
        <v>81052</v>
      </c>
      <c r="B210" s="21" t="s">
        <v>767</v>
      </c>
      <c r="C210" s="22" t="s">
        <v>766</v>
      </c>
      <c r="D210" s="13" t="s">
        <v>0</v>
      </c>
      <c r="E210" s="14" t="str">
        <f t="shared" si="19"/>
        <v>*</v>
      </c>
      <c r="F210" s="14" t="s">
        <v>0</v>
      </c>
      <c r="G210" s="14" t="str">
        <f>IF(F210="*","*",IF(F210&gt;=4.53%,"Met","Not Met"))</f>
        <v>*</v>
      </c>
      <c r="H210" s="14" t="s">
        <v>0</v>
      </c>
      <c r="I210" s="14" t="str">
        <f t="shared" si="20"/>
        <v>*</v>
      </c>
      <c r="J210" s="14" t="s">
        <v>1197</v>
      </c>
      <c r="K210" s="35" t="s">
        <v>0</v>
      </c>
      <c r="L210" s="36" t="str">
        <f t="shared" si="21"/>
        <v>*</v>
      </c>
    </row>
    <row r="211" spans="1:12" ht="14.5" x14ac:dyDescent="0.35">
      <c r="A211" s="41">
        <v>81050</v>
      </c>
      <c r="B211" s="21" t="s">
        <v>765</v>
      </c>
      <c r="C211" s="22" t="s">
        <v>764</v>
      </c>
      <c r="D211" s="13">
        <v>0.94117647058823528</v>
      </c>
      <c r="E211" s="14" t="str">
        <f t="shared" si="19"/>
        <v>Not Met</v>
      </c>
      <c r="F211" s="14" t="s">
        <v>1197</v>
      </c>
      <c r="G211" s="14" t="s">
        <v>4</v>
      </c>
      <c r="H211" s="14" t="s">
        <v>0</v>
      </c>
      <c r="I211" s="14" t="str">
        <f t="shared" si="20"/>
        <v>*</v>
      </c>
      <c r="J211" s="14" t="s">
        <v>1197</v>
      </c>
      <c r="K211" s="33">
        <v>0</v>
      </c>
      <c r="L211" s="37" t="str">
        <f t="shared" si="21"/>
        <v>Met</v>
      </c>
    </row>
    <row r="212" spans="1:12" ht="14.5" x14ac:dyDescent="0.35">
      <c r="A212" s="41">
        <v>79211</v>
      </c>
      <c r="B212" s="21" t="s">
        <v>763</v>
      </c>
      <c r="C212" s="22" t="s">
        <v>762</v>
      </c>
      <c r="D212" s="13" t="s">
        <v>0</v>
      </c>
      <c r="E212" s="14" t="str">
        <f t="shared" si="19"/>
        <v>*</v>
      </c>
      <c r="F212" s="14" t="s">
        <v>0</v>
      </c>
      <c r="G212" s="14" t="str">
        <f>IF(F212="*","*",IF(F212&gt;=4.53%,"Met","Not Met"))</f>
        <v>*</v>
      </c>
      <c r="H212" s="14" t="s">
        <v>0</v>
      </c>
      <c r="I212" s="14" t="str">
        <f t="shared" si="20"/>
        <v>*</v>
      </c>
      <c r="J212" s="14">
        <v>0.21621621621621623</v>
      </c>
      <c r="K212" s="35" t="s">
        <v>0</v>
      </c>
      <c r="L212" s="36" t="str">
        <f t="shared" si="21"/>
        <v>*</v>
      </c>
    </row>
    <row r="213" spans="1:12" ht="14.5" x14ac:dyDescent="0.35">
      <c r="A213" s="41">
        <v>81123</v>
      </c>
      <c r="B213" s="21" t="s">
        <v>761</v>
      </c>
      <c r="C213" s="22" t="s">
        <v>760</v>
      </c>
      <c r="D213" s="13" t="s">
        <v>0</v>
      </c>
      <c r="E213" s="14" t="str">
        <f t="shared" si="19"/>
        <v>*</v>
      </c>
      <c r="F213" s="14" t="s">
        <v>0</v>
      </c>
      <c r="G213" s="14" t="str">
        <f>IF(F213="*","*",IF(F213&gt;=4.53%,"Met","Not Met"))</f>
        <v>*</v>
      </c>
      <c r="H213" s="14" t="s">
        <v>0</v>
      </c>
      <c r="I213" s="14" t="str">
        <f t="shared" si="20"/>
        <v>*</v>
      </c>
      <c r="J213" s="14">
        <v>0.33333333333333331</v>
      </c>
      <c r="K213" s="35" t="s">
        <v>0</v>
      </c>
      <c r="L213" s="36" t="str">
        <f t="shared" si="21"/>
        <v>*</v>
      </c>
    </row>
    <row r="214" spans="1:12" ht="14.5" x14ac:dyDescent="0.35">
      <c r="A214" s="41">
        <v>90201</v>
      </c>
      <c r="B214" s="21" t="s">
        <v>759</v>
      </c>
      <c r="C214" s="22" t="s">
        <v>758</v>
      </c>
      <c r="D214" s="13" t="s">
        <v>0</v>
      </c>
      <c r="E214" s="14" t="str">
        <f t="shared" si="19"/>
        <v>*</v>
      </c>
      <c r="F214" s="14" t="s">
        <v>0</v>
      </c>
      <c r="G214" s="14" t="str">
        <f>IF(F214="*","*",IF(F214&gt;=4.53%,"Met","Not Met"))</f>
        <v>*</v>
      </c>
      <c r="H214" s="14" t="s">
        <v>0</v>
      </c>
      <c r="I214" s="14" t="str">
        <f t="shared" si="20"/>
        <v>*</v>
      </c>
      <c r="J214" s="14" t="s">
        <v>0</v>
      </c>
      <c r="K214" s="35" t="s">
        <v>0</v>
      </c>
      <c r="L214" s="36" t="str">
        <f t="shared" si="21"/>
        <v>*</v>
      </c>
    </row>
    <row r="215" spans="1:12" ht="14.5" x14ac:dyDescent="0.35">
      <c r="A215" s="41">
        <v>4341</v>
      </c>
      <c r="B215" s="21" t="s">
        <v>757</v>
      </c>
      <c r="C215" s="22" t="s">
        <v>756</v>
      </c>
      <c r="D215" s="13" t="s">
        <v>0</v>
      </c>
      <c r="E215" s="14" t="str">
        <f t="shared" si="19"/>
        <v>*</v>
      </c>
      <c r="F215" s="14" t="s">
        <v>0</v>
      </c>
      <c r="G215" s="14" t="str">
        <f>IF(F215="*","*",IF(F215&gt;=4.53%,"Met","Not Met"))</f>
        <v>*</v>
      </c>
      <c r="H215" s="14" t="s">
        <v>0</v>
      </c>
      <c r="I215" s="14" t="str">
        <f t="shared" si="20"/>
        <v>*</v>
      </c>
      <c r="J215" s="14" t="s">
        <v>0</v>
      </c>
      <c r="K215" s="35" t="s">
        <v>0</v>
      </c>
      <c r="L215" s="36" t="str">
        <f t="shared" si="21"/>
        <v>*</v>
      </c>
    </row>
    <row r="216" spans="1:12" ht="14.5" x14ac:dyDescent="0.35">
      <c r="A216" s="41">
        <v>89412</v>
      </c>
      <c r="B216" s="21" t="s">
        <v>755</v>
      </c>
      <c r="C216" s="22" t="s">
        <v>754</v>
      </c>
      <c r="D216" s="13">
        <v>0.88571428571428568</v>
      </c>
      <c r="E216" s="14" t="str">
        <f t="shared" si="19"/>
        <v>Not Met</v>
      </c>
      <c r="F216" s="14" t="s">
        <v>1197</v>
      </c>
      <c r="G216" s="14" t="s">
        <v>4</v>
      </c>
      <c r="H216" s="14" t="s">
        <v>0</v>
      </c>
      <c r="I216" s="14" t="str">
        <f t="shared" si="20"/>
        <v>*</v>
      </c>
      <c r="J216" s="14">
        <v>0.32575757575757575</v>
      </c>
      <c r="K216" s="33">
        <v>32.575757575757578</v>
      </c>
      <c r="L216" s="37" t="str">
        <f t="shared" si="21"/>
        <v>Not Met</v>
      </c>
    </row>
    <row r="217" spans="1:12" ht="14.5" x14ac:dyDescent="0.35">
      <c r="A217" s="41">
        <v>79059</v>
      </c>
      <c r="B217" s="21" t="s">
        <v>753</v>
      </c>
      <c r="C217" s="22" t="s">
        <v>752</v>
      </c>
      <c r="D217" s="13" t="s">
        <v>0</v>
      </c>
      <c r="E217" s="14" t="str">
        <f t="shared" si="19"/>
        <v>*</v>
      </c>
      <c r="F217" s="14" t="s">
        <v>0</v>
      </c>
      <c r="G217" s="14" t="str">
        <f t="shared" ref="G217:G226" si="23">IF(F217="*","*",IF(F217&gt;=4.53%,"Met","Not Met"))</f>
        <v>*</v>
      </c>
      <c r="H217" s="14" t="s">
        <v>0</v>
      </c>
      <c r="I217" s="14" t="str">
        <f t="shared" si="20"/>
        <v>*</v>
      </c>
      <c r="J217" s="14" t="s">
        <v>0</v>
      </c>
      <c r="K217" s="35" t="s">
        <v>0</v>
      </c>
      <c r="L217" s="36" t="str">
        <f t="shared" si="21"/>
        <v>*</v>
      </c>
    </row>
    <row r="218" spans="1:12" ht="14.5" x14ac:dyDescent="0.35">
      <c r="A218" s="41">
        <v>4185</v>
      </c>
      <c r="B218" s="21" t="s">
        <v>751</v>
      </c>
      <c r="C218" s="22" t="s">
        <v>750</v>
      </c>
      <c r="D218" s="13" t="s">
        <v>0</v>
      </c>
      <c r="E218" s="14" t="str">
        <f t="shared" si="19"/>
        <v>*</v>
      </c>
      <c r="F218" s="14" t="s">
        <v>0</v>
      </c>
      <c r="G218" s="14" t="str">
        <f t="shared" si="23"/>
        <v>*</v>
      </c>
      <c r="H218" s="14" t="s">
        <v>0</v>
      </c>
      <c r="I218" s="14" t="str">
        <f t="shared" si="20"/>
        <v>*</v>
      </c>
      <c r="J218" s="14">
        <v>0.41666666666666669</v>
      </c>
      <c r="K218" s="35" t="s">
        <v>0</v>
      </c>
      <c r="L218" s="36" t="str">
        <f t="shared" si="21"/>
        <v>*</v>
      </c>
    </row>
    <row r="219" spans="1:12" ht="14.5" x14ac:dyDescent="0.35">
      <c r="A219" s="41">
        <v>4448</v>
      </c>
      <c r="B219" s="21" t="s">
        <v>749</v>
      </c>
      <c r="C219" s="22" t="s">
        <v>748</v>
      </c>
      <c r="D219" s="13" t="s">
        <v>0</v>
      </c>
      <c r="E219" s="14" t="str">
        <f t="shared" si="19"/>
        <v>*</v>
      </c>
      <c r="F219" s="14" t="s">
        <v>0</v>
      </c>
      <c r="G219" s="14" t="str">
        <f t="shared" si="23"/>
        <v>*</v>
      </c>
      <c r="H219" s="14" t="s">
        <v>0</v>
      </c>
      <c r="I219" s="14" t="str">
        <f t="shared" si="20"/>
        <v>*</v>
      </c>
      <c r="J219" s="14">
        <v>0.125</v>
      </c>
      <c r="K219" s="35" t="s">
        <v>0</v>
      </c>
      <c r="L219" s="36" t="str">
        <f t="shared" si="21"/>
        <v>*</v>
      </c>
    </row>
    <row r="220" spans="1:12" ht="14.5" x14ac:dyDescent="0.35">
      <c r="A220" s="41">
        <v>91277</v>
      </c>
      <c r="B220" s="21" t="s">
        <v>747</v>
      </c>
      <c r="C220" s="22" t="s">
        <v>746</v>
      </c>
      <c r="D220" s="13" t="s">
        <v>0</v>
      </c>
      <c r="E220" s="14" t="str">
        <f t="shared" si="19"/>
        <v>*</v>
      </c>
      <c r="F220" s="14" t="s">
        <v>0</v>
      </c>
      <c r="G220" s="14" t="str">
        <f t="shared" si="23"/>
        <v>*</v>
      </c>
      <c r="H220" s="14" t="s">
        <v>0</v>
      </c>
      <c r="I220" s="14" t="str">
        <f t="shared" si="20"/>
        <v>*</v>
      </c>
      <c r="J220" s="14">
        <v>0.27500000000000002</v>
      </c>
      <c r="K220" s="35" t="s">
        <v>0</v>
      </c>
      <c r="L220" s="36" t="str">
        <f t="shared" si="21"/>
        <v>*</v>
      </c>
    </row>
    <row r="221" spans="1:12" ht="14.5" x14ac:dyDescent="0.35">
      <c r="A221" s="41">
        <v>4335</v>
      </c>
      <c r="B221" s="21" t="s">
        <v>745</v>
      </c>
      <c r="C221" s="22" t="s">
        <v>743</v>
      </c>
      <c r="D221" s="13" t="s">
        <v>0</v>
      </c>
      <c r="E221" s="14" t="str">
        <f t="shared" si="19"/>
        <v>*</v>
      </c>
      <c r="F221" s="14" t="s">
        <v>0</v>
      </c>
      <c r="G221" s="14" t="str">
        <f t="shared" si="23"/>
        <v>*</v>
      </c>
      <c r="H221" s="14" t="s">
        <v>0</v>
      </c>
      <c r="I221" s="14" t="str">
        <f t="shared" si="20"/>
        <v>*</v>
      </c>
      <c r="J221" s="14">
        <v>0.25</v>
      </c>
      <c r="K221" s="35" t="s">
        <v>0</v>
      </c>
      <c r="L221" s="36" t="str">
        <f t="shared" si="21"/>
        <v>*</v>
      </c>
    </row>
    <row r="222" spans="1:12" ht="14.5" x14ac:dyDescent="0.35">
      <c r="A222" s="41">
        <v>92250</v>
      </c>
      <c r="B222" s="21" t="s">
        <v>744</v>
      </c>
      <c r="C222" s="22" t="s">
        <v>743</v>
      </c>
      <c r="D222" s="13" t="s">
        <v>0</v>
      </c>
      <c r="E222" s="14" t="str">
        <f t="shared" si="19"/>
        <v>*</v>
      </c>
      <c r="F222" s="14" t="s">
        <v>0</v>
      </c>
      <c r="G222" s="14" t="str">
        <f t="shared" si="23"/>
        <v>*</v>
      </c>
      <c r="H222" s="14" t="s">
        <v>0</v>
      </c>
      <c r="I222" s="14" t="str">
        <f t="shared" si="20"/>
        <v>*</v>
      </c>
      <c r="J222" s="14" t="s">
        <v>0</v>
      </c>
      <c r="K222" s="35" t="s">
        <v>0</v>
      </c>
      <c r="L222" s="36" t="str">
        <f t="shared" si="21"/>
        <v>*</v>
      </c>
    </row>
    <row r="223" spans="1:12" ht="14.5" x14ac:dyDescent="0.35">
      <c r="A223" s="41">
        <v>92902</v>
      </c>
      <c r="B223" s="21" t="s">
        <v>742</v>
      </c>
      <c r="C223" s="22" t="s">
        <v>741</v>
      </c>
      <c r="D223" s="13" t="s">
        <v>0</v>
      </c>
      <c r="E223" s="14" t="str">
        <f t="shared" si="19"/>
        <v>*</v>
      </c>
      <c r="F223" s="14" t="s">
        <v>0</v>
      </c>
      <c r="G223" s="14" t="str">
        <f t="shared" si="23"/>
        <v>*</v>
      </c>
      <c r="H223" s="14" t="s">
        <v>0</v>
      </c>
      <c r="I223" s="14" t="str">
        <f t="shared" si="20"/>
        <v>*</v>
      </c>
      <c r="J223" s="14">
        <v>0.17391304347826086</v>
      </c>
      <c r="K223" s="35" t="s">
        <v>0</v>
      </c>
      <c r="L223" s="36" t="str">
        <f t="shared" si="21"/>
        <v>*</v>
      </c>
    </row>
    <row r="224" spans="1:12" ht="14.5" x14ac:dyDescent="0.35">
      <c r="A224" s="41">
        <v>92988</v>
      </c>
      <c r="B224" s="21" t="s">
        <v>740</v>
      </c>
      <c r="C224" s="22" t="s">
        <v>739</v>
      </c>
      <c r="D224" s="13" t="s">
        <v>0</v>
      </c>
      <c r="E224" s="14" t="str">
        <f t="shared" si="19"/>
        <v>*</v>
      </c>
      <c r="F224" s="14" t="s">
        <v>0</v>
      </c>
      <c r="G224" s="14" t="str">
        <f t="shared" si="23"/>
        <v>*</v>
      </c>
      <c r="H224" s="14" t="s">
        <v>0</v>
      </c>
      <c r="I224" s="14" t="str">
        <f t="shared" si="20"/>
        <v>*</v>
      </c>
      <c r="J224" s="14" t="s">
        <v>0</v>
      </c>
      <c r="K224" s="35" t="s">
        <v>0</v>
      </c>
      <c r="L224" s="36" t="str">
        <f t="shared" si="21"/>
        <v>*</v>
      </c>
    </row>
    <row r="225" spans="1:12" ht="14.5" x14ac:dyDescent="0.35">
      <c r="A225" s="41">
        <v>92379</v>
      </c>
      <c r="B225" s="21" t="s">
        <v>738</v>
      </c>
      <c r="C225" s="22" t="s">
        <v>737</v>
      </c>
      <c r="D225" s="13" t="s">
        <v>0</v>
      </c>
      <c r="E225" s="14" t="str">
        <f t="shared" si="19"/>
        <v>*</v>
      </c>
      <c r="F225" s="14" t="s">
        <v>0</v>
      </c>
      <c r="G225" s="14" t="str">
        <f t="shared" si="23"/>
        <v>*</v>
      </c>
      <c r="H225" s="14" t="s">
        <v>0</v>
      </c>
      <c r="I225" s="14" t="str">
        <f t="shared" si="20"/>
        <v>*</v>
      </c>
      <c r="J225" s="14">
        <v>8.6956521739130432E-2</v>
      </c>
      <c r="K225" s="35" t="s">
        <v>0</v>
      </c>
      <c r="L225" s="36" t="str">
        <f t="shared" si="21"/>
        <v>*</v>
      </c>
    </row>
    <row r="226" spans="1:12" ht="14.5" x14ac:dyDescent="0.35">
      <c r="A226" s="41">
        <v>79214</v>
      </c>
      <c r="B226" s="21" t="s">
        <v>736</v>
      </c>
      <c r="C226" s="22" t="s">
        <v>735</v>
      </c>
      <c r="D226" s="13" t="s">
        <v>0</v>
      </c>
      <c r="E226" s="14" t="str">
        <f t="shared" si="19"/>
        <v>*</v>
      </c>
      <c r="F226" s="14" t="s">
        <v>0</v>
      </c>
      <c r="G226" s="14" t="str">
        <f t="shared" si="23"/>
        <v>*</v>
      </c>
      <c r="H226" s="14" t="s">
        <v>0</v>
      </c>
      <c r="I226" s="14" t="str">
        <f t="shared" si="20"/>
        <v>*</v>
      </c>
      <c r="J226" s="14" t="s">
        <v>1197</v>
      </c>
      <c r="K226" s="35" t="s">
        <v>0</v>
      </c>
      <c r="L226" s="36" t="str">
        <f t="shared" si="21"/>
        <v>*</v>
      </c>
    </row>
    <row r="227" spans="1:12" ht="14.5" x14ac:dyDescent="0.35">
      <c r="A227" s="41">
        <v>78783</v>
      </c>
      <c r="B227" s="21" t="s">
        <v>734</v>
      </c>
      <c r="C227" s="22" t="s">
        <v>733</v>
      </c>
      <c r="D227" s="13" t="s">
        <v>1198</v>
      </c>
      <c r="E227" s="14" t="str">
        <f t="shared" si="19"/>
        <v>Met</v>
      </c>
      <c r="F227" s="14" t="s">
        <v>1197</v>
      </c>
      <c r="G227" s="14" t="s">
        <v>4</v>
      </c>
      <c r="H227" s="14" t="s">
        <v>0</v>
      </c>
      <c r="I227" s="14" t="str">
        <f t="shared" si="20"/>
        <v>*</v>
      </c>
      <c r="J227" s="14">
        <v>0.11764705882352941</v>
      </c>
      <c r="K227" s="33">
        <v>11.76470588235294</v>
      </c>
      <c r="L227" s="37" t="str">
        <f t="shared" si="21"/>
        <v>Met</v>
      </c>
    </row>
    <row r="228" spans="1:12" ht="14.5" x14ac:dyDescent="0.35">
      <c r="A228" s="41">
        <v>4202</v>
      </c>
      <c r="B228" s="21" t="s">
        <v>732</v>
      </c>
      <c r="C228" s="22" t="s">
        <v>731</v>
      </c>
      <c r="D228" s="13" t="s">
        <v>0</v>
      </c>
      <c r="E228" s="14" t="str">
        <f t="shared" si="19"/>
        <v>*</v>
      </c>
      <c r="F228" s="14" t="s">
        <v>0</v>
      </c>
      <c r="G228" s="14" t="str">
        <f>IF(F228="*","*",IF(F228&gt;=4.53%,"Met","Not Met"))</f>
        <v>*</v>
      </c>
      <c r="H228" s="14" t="s">
        <v>0</v>
      </c>
      <c r="I228" s="14" t="str">
        <f t="shared" si="20"/>
        <v>*</v>
      </c>
      <c r="J228" s="14">
        <v>0.14893617021276595</v>
      </c>
      <c r="K228" s="35" t="s">
        <v>0</v>
      </c>
      <c r="L228" s="36" t="str">
        <f t="shared" si="21"/>
        <v>*</v>
      </c>
    </row>
    <row r="229" spans="1:12" ht="14.5" x14ac:dyDescent="0.35">
      <c r="A229" s="41">
        <v>4207</v>
      </c>
      <c r="B229" s="21" t="s">
        <v>730</v>
      </c>
      <c r="C229" s="22" t="s">
        <v>729</v>
      </c>
      <c r="D229" s="13" t="s">
        <v>0</v>
      </c>
      <c r="E229" s="14" t="str">
        <f t="shared" si="19"/>
        <v>*</v>
      </c>
      <c r="F229" s="14" t="s">
        <v>0</v>
      </c>
      <c r="G229" s="14" t="str">
        <f>IF(F229="*","*",IF(F229&gt;=4.53%,"Met","Not Met"))</f>
        <v>*</v>
      </c>
      <c r="H229" s="14" t="s">
        <v>0</v>
      </c>
      <c r="I229" s="14" t="str">
        <f t="shared" si="20"/>
        <v>*</v>
      </c>
      <c r="J229" s="14">
        <v>0.19354838709677419</v>
      </c>
      <c r="K229" s="35" t="s">
        <v>0</v>
      </c>
      <c r="L229" s="36" t="str">
        <f t="shared" si="21"/>
        <v>*</v>
      </c>
    </row>
    <row r="230" spans="1:12" ht="14.5" x14ac:dyDescent="0.35">
      <c r="A230" s="41">
        <v>4205</v>
      </c>
      <c r="B230" s="21" t="s">
        <v>728</v>
      </c>
      <c r="C230" s="22" t="s">
        <v>727</v>
      </c>
      <c r="D230" s="13" t="s">
        <v>0</v>
      </c>
      <c r="E230" s="14" t="str">
        <f t="shared" si="19"/>
        <v>*</v>
      </c>
      <c r="F230" s="14" t="s">
        <v>0</v>
      </c>
      <c r="G230" s="14" t="str">
        <f>IF(F230="*","*",IF(F230&gt;=4.53%,"Met","Not Met"))</f>
        <v>*</v>
      </c>
      <c r="H230" s="14" t="s">
        <v>0</v>
      </c>
      <c r="I230" s="14" t="str">
        <f t="shared" si="20"/>
        <v>*</v>
      </c>
      <c r="J230" s="14" t="s">
        <v>0</v>
      </c>
      <c r="K230" s="35" t="s">
        <v>0</v>
      </c>
      <c r="L230" s="36" t="str">
        <f t="shared" si="21"/>
        <v>*</v>
      </c>
    </row>
    <row r="231" spans="1:12" ht="14.5" x14ac:dyDescent="0.35">
      <c r="A231" s="41">
        <v>4192</v>
      </c>
      <c r="B231" s="21" t="s">
        <v>726</v>
      </c>
      <c r="C231" s="22" t="s">
        <v>725</v>
      </c>
      <c r="D231" s="13">
        <v>0.65094339622641506</v>
      </c>
      <c r="E231" s="14" t="str">
        <f t="shared" si="19"/>
        <v>Not Met</v>
      </c>
      <c r="F231" s="14" t="s">
        <v>1197</v>
      </c>
      <c r="G231" s="14" t="s">
        <v>4</v>
      </c>
      <c r="H231" s="14" t="s">
        <v>0</v>
      </c>
      <c r="I231" s="14" t="str">
        <f t="shared" si="20"/>
        <v>*</v>
      </c>
      <c r="J231" s="14">
        <v>9.4091903719912467E-2</v>
      </c>
      <c r="K231" s="33">
        <v>9.4091903719912473</v>
      </c>
      <c r="L231" s="37" t="str">
        <f t="shared" si="21"/>
        <v>Met</v>
      </c>
    </row>
    <row r="232" spans="1:12" ht="14.5" x14ac:dyDescent="0.35">
      <c r="A232" s="41">
        <v>4437</v>
      </c>
      <c r="B232" s="21" t="s">
        <v>724</v>
      </c>
      <c r="C232" s="22" t="s">
        <v>723</v>
      </c>
      <c r="D232" s="13">
        <v>0.91463414634146345</v>
      </c>
      <c r="E232" s="14" t="str">
        <f t="shared" si="19"/>
        <v>Not Met</v>
      </c>
      <c r="F232" s="14">
        <v>3.5211267605633804E-2</v>
      </c>
      <c r="G232" s="14" t="str">
        <f>IF(F232="*","*",IF(F232&gt;=4.53%,"Met","Not Met"))</f>
        <v>Not Met</v>
      </c>
      <c r="H232" s="14" t="s">
        <v>0</v>
      </c>
      <c r="I232" s="14" t="str">
        <f t="shared" si="20"/>
        <v>*</v>
      </c>
      <c r="J232" s="14">
        <v>9.8930481283422467E-2</v>
      </c>
      <c r="K232" s="33">
        <v>6.3719213677788655</v>
      </c>
      <c r="L232" s="37" t="str">
        <f t="shared" si="21"/>
        <v>Met</v>
      </c>
    </row>
    <row r="233" spans="1:12" ht="14.5" x14ac:dyDescent="0.35">
      <c r="A233" s="41">
        <v>4405</v>
      </c>
      <c r="B233" s="21" t="s">
        <v>722</v>
      </c>
      <c r="C233" s="22" t="s">
        <v>721</v>
      </c>
      <c r="D233" s="13">
        <v>0.92537313432835822</v>
      </c>
      <c r="E233" s="14" t="str">
        <f t="shared" si="19"/>
        <v>Not Met</v>
      </c>
      <c r="F233" s="14">
        <v>1.8518518518518517E-2</v>
      </c>
      <c r="G233" s="14" t="str">
        <f>IF(F233="*","*",IF(F233&gt;=4.53%,"Met","Not Met"))</f>
        <v>Not Met</v>
      </c>
      <c r="H233" s="14" t="s">
        <v>0</v>
      </c>
      <c r="I233" s="14" t="str">
        <f t="shared" si="20"/>
        <v>*</v>
      </c>
      <c r="J233" s="14">
        <v>0.20786516853932585</v>
      </c>
      <c r="K233" s="33">
        <v>18.934665002080735</v>
      </c>
      <c r="L233" s="37" t="str">
        <f t="shared" si="21"/>
        <v>Met</v>
      </c>
    </row>
    <row r="234" spans="1:12" ht="14.5" x14ac:dyDescent="0.35">
      <c r="A234" s="41">
        <v>4167</v>
      </c>
      <c r="B234" s="21" t="s">
        <v>720</v>
      </c>
      <c r="C234" s="22" t="s">
        <v>719</v>
      </c>
      <c r="D234" s="13" t="s">
        <v>1198</v>
      </c>
      <c r="E234" s="14" t="str">
        <f t="shared" si="19"/>
        <v>Met</v>
      </c>
      <c r="F234" s="14">
        <v>0.13333333333333333</v>
      </c>
      <c r="G234" s="14" t="str">
        <f>IF(F234="*","*",IF(F234&gt;=4.53%,"Met","Not Met"))</f>
        <v>Met</v>
      </c>
      <c r="H234" s="14" t="s">
        <v>0</v>
      </c>
      <c r="I234" s="14" t="str">
        <f t="shared" si="20"/>
        <v>*</v>
      </c>
      <c r="J234" s="14">
        <v>0.51136363636363635</v>
      </c>
      <c r="K234" s="33">
        <v>37.803030303030305</v>
      </c>
      <c r="L234" s="37" t="str">
        <f t="shared" si="21"/>
        <v>Not Met</v>
      </c>
    </row>
    <row r="235" spans="1:12" ht="14.5" x14ac:dyDescent="0.35">
      <c r="A235" s="41">
        <v>4221</v>
      </c>
      <c r="B235" s="21" t="s">
        <v>718</v>
      </c>
      <c r="C235" s="22" t="s">
        <v>717</v>
      </c>
      <c r="D235" s="13" t="s">
        <v>0</v>
      </c>
      <c r="E235" s="14" t="str">
        <f t="shared" si="19"/>
        <v>*</v>
      </c>
      <c r="F235" s="14" t="s">
        <v>0</v>
      </c>
      <c r="G235" s="14" t="str">
        <f>IF(F235="*","*",IF(F235&gt;=4.53%,"Met","Not Met"))</f>
        <v>*</v>
      </c>
      <c r="H235" s="14" t="s">
        <v>0</v>
      </c>
      <c r="I235" s="14" t="str">
        <f t="shared" si="20"/>
        <v>*</v>
      </c>
      <c r="J235" s="14" t="s">
        <v>1197</v>
      </c>
      <c r="K235" s="35" t="s">
        <v>0</v>
      </c>
      <c r="L235" s="36" t="str">
        <f t="shared" si="21"/>
        <v>*</v>
      </c>
    </row>
    <row r="236" spans="1:12" ht="14.5" x14ac:dyDescent="0.35">
      <c r="A236" s="41">
        <v>4356</v>
      </c>
      <c r="B236" s="21" t="s">
        <v>716</v>
      </c>
      <c r="C236" s="22" t="s">
        <v>715</v>
      </c>
      <c r="D236" s="13" t="s">
        <v>0</v>
      </c>
      <c r="E236" s="14" t="str">
        <f t="shared" si="19"/>
        <v>*</v>
      </c>
      <c r="F236" s="14" t="s">
        <v>0</v>
      </c>
      <c r="G236" s="14" t="str">
        <f>IF(F236="*","*",IF(F236&gt;=4.53%,"Met","Not Met"))</f>
        <v>*</v>
      </c>
      <c r="H236" s="14" t="s">
        <v>0</v>
      </c>
      <c r="I236" s="14" t="str">
        <f t="shared" si="20"/>
        <v>*</v>
      </c>
      <c r="J236" s="14" t="s">
        <v>0</v>
      </c>
      <c r="K236" s="35" t="s">
        <v>0</v>
      </c>
      <c r="L236" s="36" t="str">
        <f t="shared" si="21"/>
        <v>*</v>
      </c>
    </row>
    <row r="237" spans="1:12" ht="14.5" x14ac:dyDescent="0.35">
      <c r="A237" s="41">
        <v>4247</v>
      </c>
      <c r="B237" s="21" t="s">
        <v>714</v>
      </c>
      <c r="C237" s="22" t="s">
        <v>713</v>
      </c>
      <c r="D237" s="13">
        <v>0.9285714285714286</v>
      </c>
      <c r="E237" s="14" t="str">
        <f t="shared" si="19"/>
        <v>Not Met</v>
      </c>
      <c r="F237" s="14" t="s">
        <v>1197</v>
      </c>
      <c r="G237" s="14" t="s">
        <v>4</v>
      </c>
      <c r="H237" s="14" t="s">
        <v>0</v>
      </c>
      <c r="I237" s="14" t="str">
        <f t="shared" si="20"/>
        <v>*</v>
      </c>
      <c r="J237" s="14">
        <v>0.16666666666666666</v>
      </c>
      <c r="K237" s="33">
        <v>16.666666666666664</v>
      </c>
      <c r="L237" s="37" t="str">
        <f t="shared" si="21"/>
        <v>Met</v>
      </c>
    </row>
    <row r="238" spans="1:12" ht="14.5" x14ac:dyDescent="0.35">
      <c r="A238" s="41">
        <v>4273</v>
      </c>
      <c r="B238" s="21" t="s">
        <v>712</v>
      </c>
      <c r="C238" s="22" t="s">
        <v>711</v>
      </c>
      <c r="D238" s="13">
        <v>0.57499999999999996</v>
      </c>
      <c r="E238" s="14" t="str">
        <f t="shared" si="19"/>
        <v>Not Met</v>
      </c>
      <c r="F238" s="14" t="s">
        <v>1197</v>
      </c>
      <c r="G238" s="14" t="s">
        <v>4</v>
      </c>
      <c r="H238" s="14" t="s">
        <v>0</v>
      </c>
      <c r="I238" s="14" t="str">
        <f t="shared" si="20"/>
        <v>*</v>
      </c>
      <c r="J238" s="14">
        <v>7.0000000000000007E-2</v>
      </c>
      <c r="K238" s="33">
        <v>7.0000000000000009</v>
      </c>
      <c r="L238" s="37" t="str">
        <f t="shared" si="21"/>
        <v>Met</v>
      </c>
    </row>
    <row r="239" spans="1:12" ht="14.5" x14ac:dyDescent="0.35">
      <c r="A239" s="41">
        <v>4495</v>
      </c>
      <c r="B239" s="21" t="s">
        <v>710</v>
      </c>
      <c r="C239" s="22" t="s">
        <v>708</v>
      </c>
      <c r="D239" s="13" t="s">
        <v>0</v>
      </c>
      <c r="E239" s="14" t="str">
        <f t="shared" si="19"/>
        <v>*</v>
      </c>
      <c r="F239" s="14" t="s">
        <v>0</v>
      </c>
      <c r="G239" s="14" t="str">
        <f t="shared" ref="G239:G244" si="24">IF(F239="*","*",IF(F239&gt;=4.53%,"Met","Not Met"))</f>
        <v>*</v>
      </c>
      <c r="H239" s="14" t="s">
        <v>0</v>
      </c>
      <c r="I239" s="14" t="str">
        <f t="shared" si="20"/>
        <v>*</v>
      </c>
      <c r="J239" s="14">
        <v>0.26190476190476192</v>
      </c>
      <c r="K239" s="35" t="s">
        <v>0</v>
      </c>
      <c r="L239" s="36" t="str">
        <f t="shared" si="21"/>
        <v>*</v>
      </c>
    </row>
    <row r="240" spans="1:12" ht="14.5" x14ac:dyDescent="0.35">
      <c r="A240" s="41">
        <v>92596</v>
      </c>
      <c r="B240" s="21" t="s">
        <v>709</v>
      </c>
      <c r="C240" s="22" t="s">
        <v>708</v>
      </c>
      <c r="D240" s="13" t="s">
        <v>0</v>
      </c>
      <c r="E240" s="14" t="str">
        <f t="shared" si="19"/>
        <v>*</v>
      </c>
      <c r="F240" s="14" t="s">
        <v>0</v>
      </c>
      <c r="G240" s="14" t="str">
        <f t="shared" si="24"/>
        <v>*</v>
      </c>
      <c r="H240" s="14" t="s">
        <v>0</v>
      </c>
      <c r="I240" s="14" t="str">
        <f t="shared" si="20"/>
        <v>*</v>
      </c>
      <c r="J240" s="14" t="s">
        <v>0</v>
      </c>
      <c r="K240" s="35" t="s">
        <v>0</v>
      </c>
      <c r="L240" s="36" t="str">
        <f t="shared" si="21"/>
        <v>*</v>
      </c>
    </row>
    <row r="241" spans="1:12" ht="14.5" x14ac:dyDescent="0.35">
      <c r="A241" s="41">
        <v>4195</v>
      </c>
      <c r="B241" s="21" t="s">
        <v>707</v>
      </c>
      <c r="C241" s="22" t="s">
        <v>706</v>
      </c>
      <c r="D241" s="13" t="s">
        <v>0</v>
      </c>
      <c r="E241" s="14" t="str">
        <f t="shared" si="19"/>
        <v>*</v>
      </c>
      <c r="F241" s="14" t="s">
        <v>0</v>
      </c>
      <c r="G241" s="14" t="str">
        <f t="shared" si="24"/>
        <v>*</v>
      </c>
      <c r="H241" s="14" t="s">
        <v>0</v>
      </c>
      <c r="I241" s="14" t="str">
        <f t="shared" si="20"/>
        <v>*</v>
      </c>
      <c r="J241" s="14" t="s">
        <v>1197</v>
      </c>
      <c r="K241" s="35" t="s">
        <v>0</v>
      </c>
      <c r="L241" s="36" t="str">
        <f t="shared" si="21"/>
        <v>*</v>
      </c>
    </row>
    <row r="242" spans="1:12" ht="14.5" x14ac:dyDescent="0.35">
      <c r="A242" s="41">
        <v>89506</v>
      </c>
      <c r="B242" s="21" t="s">
        <v>705</v>
      </c>
      <c r="C242" s="22" t="s">
        <v>704</v>
      </c>
      <c r="D242" s="13" t="s">
        <v>0</v>
      </c>
      <c r="E242" s="14" t="str">
        <f t="shared" si="19"/>
        <v>*</v>
      </c>
      <c r="F242" s="14" t="s">
        <v>0</v>
      </c>
      <c r="G242" s="14" t="str">
        <f t="shared" si="24"/>
        <v>*</v>
      </c>
      <c r="H242" s="14" t="s">
        <v>0</v>
      </c>
      <c r="I242" s="14" t="str">
        <f t="shared" si="20"/>
        <v>*</v>
      </c>
      <c r="J242" s="14">
        <v>0.45283018867924529</v>
      </c>
      <c r="K242" s="35" t="s">
        <v>0</v>
      </c>
      <c r="L242" s="36" t="str">
        <f t="shared" si="21"/>
        <v>*</v>
      </c>
    </row>
    <row r="243" spans="1:12" ht="14.5" x14ac:dyDescent="0.35">
      <c r="A243" s="41">
        <v>1000979</v>
      </c>
      <c r="B243" s="21" t="s">
        <v>703</v>
      </c>
      <c r="C243" s="22" t="s">
        <v>702</v>
      </c>
      <c r="D243" s="13">
        <v>0.83333333333333337</v>
      </c>
      <c r="E243" s="14" t="str">
        <f t="shared" si="19"/>
        <v>Not Met</v>
      </c>
      <c r="F243" s="14" t="s">
        <v>0</v>
      </c>
      <c r="G243" s="14" t="str">
        <f t="shared" si="24"/>
        <v>*</v>
      </c>
      <c r="H243" s="14" t="s">
        <v>0</v>
      </c>
      <c r="I243" s="14" t="str">
        <f t="shared" si="20"/>
        <v>*</v>
      </c>
      <c r="J243" s="14">
        <v>0.2857142857142857</v>
      </c>
      <c r="K243" s="35" t="s">
        <v>0</v>
      </c>
      <c r="L243" s="36" t="str">
        <f t="shared" si="21"/>
        <v>*</v>
      </c>
    </row>
    <row r="244" spans="1:12" ht="14.5" x14ac:dyDescent="0.35">
      <c r="A244" s="41">
        <v>4303</v>
      </c>
      <c r="B244" s="21" t="s">
        <v>701</v>
      </c>
      <c r="C244" s="22" t="s">
        <v>700</v>
      </c>
      <c r="D244" s="13" t="s">
        <v>0</v>
      </c>
      <c r="E244" s="14" t="str">
        <f t="shared" si="19"/>
        <v>*</v>
      </c>
      <c r="F244" s="14" t="s">
        <v>0</v>
      </c>
      <c r="G244" s="14" t="str">
        <f t="shared" si="24"/>
        <v>*</v>
      </c>
      <c r="H244" s="14" t="s">
        <v>0</v>
      </c>
      <c r="I244" s="14" t="str">
        <f t="shared" si="20"/>
        <v>*</v>
      </c>
      <c r="J244" s="14">
        <v>3.9215686274509803E-2</v>
      </c>
      <c r="K244" s="35" t="s">
        <v>0</v>
      </c>
      <c r="L244" s="36" t="str">
        <f t="shared" si="21"/>
        <v>*</v>
      </c>
    </row>
    <row r="245" spans="1:12" ht="14.5" x14ac:dyDescent="0.35">
      <c r="A245" s="41">
        <v>4505</v>
      </c>
      <c r="B245" s="21" t="s">
        <v>699</v>
      </c>
      <c r="C245" s="22" t="s">
        <v>698</v>
      </c>
      <c r="D245" s="13">
        <v>0.71604938271604934</v>
      </c>
      <c r="E245" s="14" t="str">
        <f t="shared" si="19"/>
        <v>Not Met</v>
      </c>
      <c r="F245" s="14" t="s">
        <v>1197</v>
      </c>
      <c r="G245" s="14" t="s">
        <v>4</v>
      </c>
      <c r="H245" s="14" t="s">
        <v>0</v>
      </c>
      <c r="I245" s="14" t="str">
        <f t="shared" si="20"/>
        <v>*</v>
      </c>
      <c r="J245" s="14">
        <v>0.15789473684210525</v>
      </c>
      <c r="K245" s="33">
        <v>15.789473684210526</v>
      </c>
      <c r="L245" s="37" t="str">
        <f t="shared" si="21"/>
        <v>Met</v>
      </c>
    </row>
    <row r="246" spans="1:12" ht="14.5" x14ac:dyDescent="0.35">
      <c r="A246" s="41">
        <v>4157</v>
      </c>
      <c r="B246" s="21" t="s">
        <v>697</v>
      </c>
      <c r="C246" s="22" t="s">
        <v>696</v>
      </c>
      <c r="D246" s="13" t="s">
        <v>0</v>
      </c>
      <c r="E246" s="14" t="str">
        <f t="shared" si="19"/>
        <v>*</v>
      </c>
      <c r="F246" s="14" t="s">
        <v>0</v>
      </c>
      <c r="G246" s="14" t="str">
        <f t="shared" ref="G246:G255" si="25">IF(F246="*","*",IF(F246&gt;=4.53%,"Met","Not Met"))</f>
        <v>*</v>
      </c>
      <c r="H246" s="14" t="s">
        <v>0</v>
      </c>
      <c r="I246" s="14" t="str">
        <f t="shared" si="20"/>
        <v>*</v>
      </c>
      <c r="J246" s="14" t="s">
        <v>0</v>
      </c>
      <c r="K246" s="35" t="s">
        <v>0</v>
      </c>
      <c r="L246" s="36" t="str">
        <f t="shared" si="21"/>
        <v>*</v>
      </c>
    </row>
    <row r="247" spans="1:12" ht="14.5" x14ac:dyDescent="0.35">
      <c r="A247" s="41">
        <v>78997</v>
      </c>
      <c r="B247" s="21" t="s">
        <v>695</v>
      </c>
      <c r="C247" s="22" t="s">
        <v>694</v>
      </c>
      <c r="D247" s="13" t="s">
        <v>0</v>
      </c>
      <c r="E247" s="14" t="str">
        <f t="shared" si="19"/>
        <v>*</v>
      </c>
      <c r="F247" s="14" t="s">
        <v>0</v>
      </c>
      <c r="G247" s="14" t="str">
        <f t="shared" si="25"/>
        <v>*</v>
      </c>
      <c r="H247" s="14" t="s">
        <v>0</v>
      </c>
      <c r="I247" s="14" t="str">
        <f t="shared" si="20"/>
        <v>*</v>
      </c>
      <c r="J247" s="14" t="s">
        <v>0</v>
      </c>
      <c r="K247" s="35" t="s">
        <v>0</v>
      </c>
      <c r="L247" s="36" t="str">
        <f t="shared" si="21"/>
        <v>*</v>
      </c>
    </row>
    <row r="248" spans="1:12" ht="14.5" x14ac:dyDescent="0.35">
      <c r="A248" s="41">
        <v>6372</v>
      </c>
      <c r="B248" s="21" t="s">
        <v>693</v>
      </c>
      <c r="C248" s="22" t="s">
        <v>692</v>
      </c>
      <c r="D248" s="13" t="s">
        <v>0</v>
      </c>
      <c r="E248" s="14" t="str">
        <f t="shared" si="19"/>
        <v>*</v>
      </c>
      <c r="F248" s="14" t="s">
        <v>0</v>
      </c>
      <c r="G248" s="14" t="str">
        <f t="shared" si="25"/>
        <v>*</v>
      </c>
      <c r="H248" s="14" t="s">
        <v>0</v>
      </c>
      <c r="I248" s="14" t="str">
        <f t="shared" si="20"/>
        <v>*</v>
      </c>
      <c r="J248" s="14" t="s">
        <v>0</v>
      </c>
      <c r="K248" s="35" t="s">
        <v>0</v>
      </c>
      <c r="L248" s="36" t="str">
        <f t="shared" si="21"/>
        <v>*</v>
      </c>
    </row>
    <row r="249" spans="1:12" ht="14.5" x14ac:dyDescent="0.35">
      <c r="A249" s="41">
        <v>4332</v>
      </c>
      <c r="B249" s="21" t="s">
        <v>691</v>
      </c>
      <c r="C249" s="22" t="s">
        <v>690</v>
      </c>
      <c r="D249" s="13" t="s">
        <v>0</v>
      </c>
      <c r="E249" s="14" t="str">
        <f t="shared" si="19"/>
        <v>*</v>
      </c>
      <c r="F249" s="14" t="s">
        <v>0</v>
      </c>
      <c r="G249" s="14" t="str">
        <f t="shared" si="25"/>
        <v>*</v>
      </c>
      <c r="H249" s="14" t="s">
        <v>0</v>
      </c>
      <c r="I249" s="14" t="str">
        <f t="shared" si="20"/>
        <v>*</v>
      </c>
      <c r="J249" s="14" t="s">
        <v>0</v>
      </c>
      <c r="K249" s="35" t="s">
        <v>0</v>
      </c>
      <c r="L249" s="36" t="str">
        <f t="shared" si="21"/>
        <v>*</v>
      </c>
    </row>
    <row r="250" spans="1:12" ht="14.5" x14ac:dyDescent="0.35">
      <c r="A250" s="41">
        <v>90884</v>
      </c>
      <c r="B250" s="21" t="s">
        <v>689</v>
      </c>
      <c r="C250" s="22" t="s">
        <v>688</v>
      </c>
      <c r="D250" s="13" t="s">
        <v>0</v>
      </c>
      <c r="E250" s="14" t="str">
        <f t="shared" si="19"/>
        <v>*</v>
      </c>
      <c r="F250" s="14" t="s">
        <v>0</v>
      </c>
      <c r="G250" s="14" t="str">
        <f t="shared" si="25"/>
        <v>*</v>
      </c>
      <c r="H250" s="14" t="s">
        <v>0</v>
      </c>
      <c r="I250" s="14" t="str">
        <f t="shared" si="20"/>
        <v>*</v>
      </c>
      <c r="J250" s="14">
        <v>5.5555555555555552E-2</v>
      </c>
      <c r="K250" s="35" t="s">
        <v>0</v>
      </c>
      <c r="L250" s="36" t="str">
        <f t="shared" si="21"/>
        <v>*</v>
      </c>
    </row>
    <row r="251" spans="1:12" ht="14.5" x14ac:dyDescent="0.35">
      <c r="A251" s="41">
        <v>4238</v>
      </c>
      <c r="B251" s="21" t="s">
        <v>687</v>
      </c>
      <c r="C251" s="22" t="s">
        <v>686</v>
      </c>
      <c r="D251" s="13" t="s">
        <v>0</v>
      </c>
      <c r="E251" s="14" t="str">
        <f t="shared" si="19"/>
        <v>*</v>
      </c>
      <c r="F251" s="14" t="s">
        <v>0</v>
      </c>
      <c r="G251" s="14" t="str">
        <f t="shared" si="25"/>
        <v>*</v>
      </c>
      <c r="H251" s="14" t="s">
        <v>0</v>
      </c>
      <c r="I251" s="14" t="str">
        <f t="shared" si="20"/>
        <v>*</v>
      </c>
      <c r="J251" s="14">
        <v>2.8571428571428571E-2</v>
      </c>
      <c r="K251" s="35" t="s">
        <v>0</v>
      </c>
      <c r="L251" s="36" t="str">
        <f t="shared" si="21"/>
        <v>*</v>
      </c>
    </row>
    <row r="252" spans="1:12" ht="14.5" x14ac:dyDescent="0.35">
      <c r="A252" s="41">
        <v>4239</v>
      </c>
      <c r="B252" s="21" t="s">
        <v>685</v>
      </c>
      <c r="C252" s="22" t="s">
        <v>684</v>
      </c>
      <c r="D252" s="13">
        <v>0.91249999999999998</v>
      </c>
      <c r="E252" s="14" t="str">
        <f t="shared" si="19"/>
        <v>Not Met</v>
      </c>
      <c r="F252" s="14">
        <v>9.1954022988505746E-2</v>
      </c>
      <c r="G252" s="14" t="str">
        <f t="shared" si="25"/>
        <v>Met</v>
      </c>
      <c r="H252" s="14">
        <v>0.41935483870967744</v>
      </c>
      <c r="I252" s="14" t="str">
        <f t="shared" si="20"/>
        <v>Not Met</v>
      </c>
      <c r="J252" s="14">
        <v>0.46702249332825008</v>
      </c>
      <c r="K252" s="33">
        <v>37.506847033974431</v>
      </c>
      <c r="L252" s="37" t="str">
        <f t="shared" si="21"/>
        <v>Not Met</v>
      </c>
    </row>
    <row r="253" spans="1:12" ht="14.5" x14ac:dyDescent="0.35">
      <c r="A253" s="41">
        <v>4271</v>
      </c>
      <c r="B253" s="21" t="s">
        <v>683</v>
      </c>
      <c r="C253" s="22" t="s">
        <v>682</v>
      </c>
      <c r="D253" s="13">
        <v>0.83333333333333337</v>
      </c>
      <c r="E253" s="14" t="str">
        <f t="shared" si="19"/>
        <v>Not Met</v>
      </c>
      <c r="F253" s="14">
        <v>4.7244094488188976E-2</v>
      </c>
      <c r="G253" s="14" t="str">
        <f t="shared" si="25"/>
        <v>Met</v>
      </c>
      <c r="H253" s="14" t="s">
        <v>0</v>
      </c>
      <c r="I253" s="14" t="str">
        <f t="shared" si="20"/>
        <v>*</v>
      </c>
      <c r="J253" s="14">
        <v>0.1529294935451837</v>
      </c>
      <c r="K253" s="33">
        <v>10.568539905699472</v>
      </c>
      <c r="L253" s="37" t="str">
        <f t="shared" si="21"/>
        <v>Met</v>
      </c>
    </row>
    <row r="254" spans="1:12" ht="14.5" x14ac:dyDescent="0.35">
      <c r="A254" s="41">
        <v>89829</v>
      </c>
      <c r="B254" s="21" t="s">
        <v>681</v>
      </c>
      <c r="C254" s="22" t="s">
        <v>680</v>
      </c>
      <c r="D254" s="13" t="s">
        <v>0</v>
      </c>
      <c r="E254" s="14" t="str">
        <f t="shared" si="19"/>
        <v>*</v>
      </c>
      <c r="F254" s="14" t="s">
        <v>0</v>
      </c>
      <c r="G254" s="14" t="str">
        <f t="shared" si="25"/>
        <v>*</v>
      </c>
      <c r="H254" s="14" t="s">
        <v>0</v>
      </c>
      <c r="I254" s="14" t="str">
        <f t="shared" si="20"/>
        <v>*</v>
      </c>
      <c r="J254" s="14">
        <v>0.49473684210526314</v>
      </c>
      <c r="K254" s="35" t="s">
        <v>0</v>
      </c>
      <c r="L254" s="36" t="str">
        <f t="shared" si="21"/>
        <v>*</v>
      </c>
    </row>
    <row r="255" spans="1:12" ht="14.5" x14ac:dyDescent="0.35">
      <c r="A255" s="41">
        <v>4285</v>
      </c>
      <c r="B255" s="21" t="s">
        <v>679</v>
      </c>
      <c r="C255" s="22" t="s">
        <v>678</v>
      </c>
      <c r="D255" s="13" t="s">
        <v>0</v>
      </c>
      <c r="E255" s="14" t="str">
        <f t="shared" si="19"/>
        <v>*</v>
      </c>
      <c r="F255" s="14" t="s">
        <v>0</v>
      </c>
      <c r="G255" s="14" t="str">
        <f t="shared" si="25"/>
        <v>*</v>
      </c>
      <c r="H255" s="14" t="s">
        <v>0</v>
      </c>
      <c r="I255" s="14" t="str">
        <f t="shared" si="20"/>
        <v>*</v>
      </c>
      <c r="J255" s="14" t="s">
        <v>0</v>
      </c>
      <c r="K255" s="35" t="s">
        <v>0</v>
      </c>
      <c r="L255" s="36" t="str">
        <f t="shared" si="21"/>
        <v>*</v>
      </c>
    </row>
    <row r="256" spans="1:12" ht="14.5" x14ac:dyDescent="0.35">
      <c r="A256" s="41">
        <v>4208</v>
      </c>
      <c r="B256" s="21" t="s">
        <v>677</v>
      </c>
      <c r="C256" s="22" t="s">
        <v>676</v>
      </c>
      <c r="D256" s="13" t="s">
        <v>1198</v>
      </c>
      <c r="E256" s="14" t="str">
        <f t="shared" si="19"/>
        <v>Met</v>
      </c>
      <c r="F256" s="14" t="s">
        <v>1197</v>
      </c>
      <c r="G256" s="14" t="s">
        <v>4</v>
      </c>
      <c r="H256" s="14" t="s">
        <v>0</v>
      </c>
      <c r="I256" s="14" t="str">
        <f t="shared" si="20"/>
        <v>*</v>
      </c>
      <c r="J256" s="14">
        <v>7.7586206896551727E-2</v>
      </c>
      <c r="K256" s="33">
        <v>7.7586206896551726</v>
      </c>
      <c r="L256" s="37" t="str">
        <f t="shared" si="21"/>
        <v>Met</v>
      </c>
    </row>
    <row r="257" spans="1:12" ht="14.5" x14ac:dyDescent="0.35">
      <c r="A257" s="41">
        <v>4217</v>
      </c>
      <c r="B257" s="21" t="s">
        <v>675</v>
      </c>
      <c r="C257" s="22" t="s">
        <v>674</v>
      </c>
      <c r="D257" s="13" t="s">
        <v>0</v>
      </c>
      <c r="E257" s="14" t="str">
        <f t="shared" si="19"/>
        <v>*</v>
      </c>
      <c r="F257" s="14" t="s">
        <v>0</v>
      </c>
      <c r="G257" s="14" t="str">
        <f t="shared" ref="G257:G287" si="26">IF(F257="*","*",IF(F257&gt;=4.53%,"Met","Not Met"))</f>
        <v>*</v>
      </c>
      <c r="H257" s="14" t="s">
        <v>0</v>
      </c>
      <c r="I257" s="14" t="str">
        <f t="shared" si="20"/>
        <v>*</v>
      </c>
      <c r="J257" s="14" t="s">
        <v>0</v>
      </c>
      <c r="K257" s="35" t="s">
        <v>0</v>
      </c>
      <c r="L257" s="36" t="str">
        <f t="shared" si="21"/>
        <v>*</v>
      </c>
    </row>
    <row r="258" spans="1:12" ht="14.5" x14ac:dyDescent="0.35">
      <c r="A258" s="41">
        <v>4194</v>
      </c>
      <c r="B258" s="21" t="s">
        <v>673</v>
      </c>
      <c r="C258" s="22" t="s">
        <v>672</v>
      </c>
      <c r="D258" s="13" t="s">
        <v>0</v>
      </c>
      <c r="E258" s="14" t="str">
        <f t="shared" si="19"/>
        <v>*</v>
      </c>
      <c r="F258" s="14" t="s">
        <v>0</v>
      </c>
      <c r="G258" s="14" t="str">
        <f t="shared" si="26"/>
        <v>*</v>
      </c>
      <c r="H258" s="14" t="s">
        <v>0</v>
      </c>
      <c r="I258" s="14" t="str">
        <f t="shared" si="20"/>
        <v>*</v>
      </c>
      <c r="J258" s="14">
        <v>0.2857142857142857</v>
      </c>
      <c r="K258" s="35" t="s">
        <v>0</v>
      </c>
      <c r="L258" s="36" t="str">
        <f t="shared" si="21"/>
        <v>*</v>
      </c>
    </row>
    <row r="259" spans="1:12" ht="14.5" x14ac:dyDescent="0.35">
      <c r="A259" s="41">
        <v>10974</v>
      </c>
      <c r="B259" s="21" t="s">
        <v>671</v>
      </c>
      <c r="C259" s="22" t="s">
        <v>670</v>
      </c>
      <c r="D259" s="13" t="s">
        <v>0</v>
      </c>
      <c r="E259" s="14" t="str">
        <f t="shared" ref="E259:E322" si="27">IF(D259="*","*",IF(D259&gt;=95%,"Met","Not Met"))</f>
        <v>*</v>
      </c>
      <c r="F259" s="14" t="s">
        <v>0</v>
      </c>
      <c r="G259" s="14" t="str">
        <f t="shared" si="26"/>
        <v>*</v>
      </c>
      <c r="H259" s="14" t="s">
        <v>0</v>
      </c>
      <c r="I259" s="14" t="str">
        <f t="shared" ref="I259:I322" si="28">IF(H259="*","*",IF(H259&gt;=46.91%,"Met","Not Met"))</f>
        <v>*</v>
      </c>
      <c r="J259" s="14">
        <v>0.17391304347826086</v>
      </c>
      <c r="K259" s="35" t="s">
        <v>0</v>
      </c>
      <c r="L259" s="36" t="str">
        <f t="shared" ref="L259:L322" si="29">IF(K259="*","*",IF(K259&lt;=22.39,"Met","Not Met"))</f>
        <v>*</v>
      </c>
    </row>
    <row r="260" spans="1:12" ht="14.5" x14ac:dyDescent="0.35">
      <c r="A260" s="41">
        <v>79500</v>
      </c>
      <c r="B260" s="21" t="s">
        <v>669</v>
      </c>
      <c r="C260" s="22" t="s">
        <v>668</v>
      </c>
      <c r="D260" s="13" t="s">
        <v>0</v>
      </c>
      <c r="E260" s="14" t="str">
        <f t="shared" si="27"/>
        <v>*</v>
      </c>
      <c r="F260" s="14" t="s">
        <v>0</v>
      </c>
      <c r="G260" s="14" t="str">
        <f t="shared" si="26"/>
        <v>*</v>
      </c>
      <c r="H260" s="14" t="s">
        <v>0</v>
      </c>
      <c r="I260" s="14" t="str">
        <f t="shared" si="28"/>
        <v>*</v>
      </c>
      <c r="J260" s="14">
        <v>8.3333333333333329E-2</v>
      </c>
      <c r="K260" s="35" t="s">
        <v>0</v>
      </c>
      <c r="L260" s="36" t="str">
        <f t="shared" si="29"/>
        <v>*</v>
      </c>
    </row>
    <row r="261" spans="1:12" ht="14.5" x14ac:dyDescent="0.35">
      <c r="A261" s="41">
        <v>6369</v>
      </c>
      <c r="B261" s="21" t="s">
        <v>667</v>
      </c>
      <c r="C261" s="22" t="s">
        <v>666</v>
      </c>
      <c r="D261" s="13" t="s">
        <v>0</v>
      </c>
      <c r="E261" s="14" t="str">
        <f t="shared" si="27"/>
        <v>*</v>
      </c>
      <c r="F261" s="14" t="s">
        <v>0</v>
      </c>
      <c r="G261" s="14" t="str">
        <f t="shared" si="26"/>
        <v>*</v>
      </c>
      <c r="H261" s="14" t="s">
        <v>0</v>
      </c>
      <c r="I261" s="14" t="str">
        <f t="shared" si="28"/>
        <v>*</v>
      </c>
      <c r="J261" s="14" t="s">
        <v>0</v>
      </c>
      <c r="K261" s="35" t="s">
        <v>0</v>
      </c>
      <c r="L261" s="36" t="str">
        <f t="shared" si="29"/>
        <v>*</v>
      </c>
    </row>
    <row r="262" spans="1:12" ht="14.5" x14ac:dyDescent="0.35">
      <c r="A262" s="41">
        <v>4371</v>
      </c>
      <c r="B262" s="21" t="s">
        <v>665</v>
      </c>
      <c r="C262" s="22" t="s">
        <v>664</v>
      </c>
      <c r="D262" s="13" t="s">
        <v>0</v>
      </c>
      <c r="E262" s="14" t="str">
        <f t="shared" si="27"/>
        <v>*</v>
      </c>
      <c r="F262" s="14" t="s">
        <v>0</v>
      </c>
      <c r="G262" s="14" t="str">
        <f t="shared" si="26"/>
        <v>*</v>
      </c>
      <c r="H262" s="14" t="s">
        <v>0</v>
      </c>
      <c r="I262" s="14" t="str">
        <f t="shared" si="28"/>
        <v>*</v>
      </c>
      <c r="J262" s="14" t="s">
        <v>0</v>
      </c>
      <c r="K262" s="35" t="s">
        <v>0</v>
      </c>
      <c r="L262" s="36" t="str">
        <f t="shared" si="29"/>
        <v>*</v>
      </c>
    </row>
    <row r="263" spans="1:12" ht="14.5" x14ac:dyDescent="0.35">
      <c r="A263" s="41">
        <v>90906</v>
      </c>
      <c r="B263" s="21" t="s">
        <v>663</v>
      </c>
      <c r="C263" s="22" t="s">
        <v>662</v>
      </c>
      <c r="D263" s="13" t="s">
        <v>0</v>
      </c>
      <c r="E263" s="14" t="str">
        <f t="shared" si="27"/>
        <v>*</v>
      </c>
      <c r="F263" s="14" t="s">
        <v>0</v>
      </c>
      <c r="G263" s="14" t="str">
        <f t="shared" si="26"/>
        <v>*</v>
      </c>
      <c r="H263" s="14" t="s">
        <v>0</v>
      </c>
      <c r="I263" s="14" t="str">
        <f t="shared" si="28"/>
        <v>*</v>
      </c>
      <c r="J263" s="14" t="s">
        <v>0</v>
      </c>
      <c r="K263" s="35" t="s">
        <v>0</v>
      </c>
      <c r="L263" s="36" t="str">
        <f t="shared" si="29"/>
        <v>*</v>
      </c>
    </row>
    <row r="264" spans="1:12" ht="14.5" x14ac:dyDescent="0.35">
      <c r="A264" s="41">
        <v>79081</v>
      </c>
      <c r="B264" s="21" t="s">
        <v>661</v>
      </c>
      <c r="C264" s="22" t="s">
        <v>660</v>
      </c>
      <c r="D264" s="13" t="s">
        <v>0</v>
      </c>
      <c r="E264" s="14" t="str">
        <f t="shared" si="27"/>
        <v>*</v>
      </c>
      <c r="F264" s="14" t="s">
        <v>0</v>
      </c>
      <c r="G264" s="14" t="str">
        <f t="shared" si="26"/>
        <v>*</v>
      </c>
      <c r="H264" s="14" t="s">
        <v>0</v>
      </c>
      <c r="I264" s="14" t="str">
        <f t="shared" si="28"/>
        <v>*</v>
      </c>
      <c r="J264" s="14">
        <v>0.35714285714285715</v>
      </c>
      <c r="K264" s="35" t="s">
        <v>0</v>
      </c>
      <c r="L264" s="36" t="str">
        <f t="shared" si="29"/>
        <v>*</v>
      </c>
    </row>
    <row r="265" spans="1:12" ht="14.5" x14ac:dyDescent="0.35">
      <c r="A265" s="41">
        <v>79501</v>
      </c>
      <c r="B265" s="21" t="s">
        <v>659</v>
      </c>
      <c r="C265" s="22" t="s">
        <v>658</v>
      </c>
      <c r="D265" s="13" t="s">
        <v>0</v>
      </c>
      <c r="E265" s="14" t="str">
        <f t="shared" si="27"/>
        <v>*</v>
      </c>
      <c r="F265" s="14" t="s">
        <v>0</v>
      </c>
      <c r="G265" s="14" t="str">
        <f t="shared" si="26"/>
        <v>*</v>
      </c>
      <c r="H265" s="14" t="s">
        <v>0</v>
      </c>
      <c r="I265" s="14" t="str">
        <f t="shared" si="28"/>
        <v>*</v>
      </c>
      <c r="J265" s="14">
        <v>5.6737588652482268E-2</v>
      </c>
      <c r="K265" s="35" t="s">
        <v>0</v>
      </c>
      <c r="L265" s="36" t="str">
        <f t="shared" si="29"/>
        <v>*</v>
      </c>
    </row>
    <row r="266" spans="1:12" ht="14.5" x14ac:dyDescent="0.35">
      <c r="A266" s="41">
        <v>4212</v>
      </c>
      <c r="B266" s="21" t="s">
        <v>657</v>
      </c>
      <c r="C266" s="22" t="s">
        <v>656</v>
      </c>
      <c r="D266" s="13" t="s">
        <v>0</v>
      </c>
      <c r="E266" s="14" t="str">
        <f t="shared" si="27"/>
        <v>*</v>
      </c>
      <c r="F266" s="14" t="s">
        <v>0</v>
      </c>
      <c r="G266" s="14" t="str">
        <f t="shared" si="26"/>
        <v>*</v>
      </c>
      <c r="H266" s="14" t="s">
        <v>0</v>
      </c>
      <c r="I266" s="14" t="str">
        <f t="shared" si="28"/>
        <v>*</v>
      </c>
      <c r="J266" s="14">
        <v>5.8823529411764705E-2</v>
      </c>
      <c r="K266" s="35" t="s">
        <v>0</v>
      </c>
      <c r="L266" s="36" t="str">
        <f t="shared" si="29"/>
        <v>*</v>
      </c>
    </row>
    <row r="267" spans="1:12" ht="14.5" x14ac:dyDescent="0.35">
      <c r="A267" s="41">
        <v>4392</v>
      </c>
      <c r="B267" s="21" t="s">
        <v>655</v>
      </c>
      <c r="C267" s="22" t="s">
        <v>654</v>
      </c>
      <c r="D267" s="13" t="s">
        <v>0</v>
      </c>
      <c r="E267" s="14" t="str">
        <f t="shared" si="27"/>
        <v>*</v>
      </c>
      <c r="F267" s="14" t="s">
        <v>0</v>
      </c>
      <c r="G267" s="14" t="str">
        <f t="shared" si="26"/>
        <v>*</v>
      </c>
      <c r="H267" s="14" t="s">
        <v>0</v>
      </c>
      <c r="I267" s="14" t="str">
        <f t="shared" si="28"/>
        <v>*</v>
      </c>
      <c r="J267" s="14">
        <v>0.32558139534883723</v>
      </c>
      <c r="K267" s="35" t="s">
        <v>0</v>
      </c>
      <c r="L267" s="36" t="str">
        <f t="shared" si="29"/>
        <v>*</v>
      </c>
    </row>
    <row r="268" spans="1:12" ht="14.5" x14ac:dyDescent="0.35">
      <c r="A268" s="41">
        <v>92519</v>
      </c>
      <c r="B268" s="21" t="s">
        <v>653</v>
      </c>
      <c r="C268" s="22" t="s">
        <v>652</v>
      </c>
      <c r="D268" s="13" t="s">
        <v>0</v>
      </c>
      <c r="E268" s="14" t="str">
        <f t="shared" si="27"/>
        <v>*</v>
      </c>
      <c r="F268" s="14" t="s">
        <v>0</v>
      </c>
      <c r="G268" s="14" t="str">
        <f t="shared" si="26"/>
        <v>*</v>
      </c>
      <c r="H268" s="14" t="s">
        <v>0</v>
      </c>
      <c r="I268" s="14" t="str">
        <f t="shared" si="28"/>
        <v>*</v>
      </c>
      <c r="J268" s="14">
        <v>0.3867924528301887</v>
      </c>
      <c r="K268" s="35" t="s">
        <v>0</v>
      </c>
      <c r="L268" s="36" t="str">
        <f t="shared" si="29"/>
        <v>*</v>
      </c>
    </row>
    <row r="269" spans="1:12" ht="14.5" x14ac:dyDescent="0.35">
      <c r="A269" s="41">
        <v>92520</v>
      </c>
      <c r="B269" s="21" t="s">
        <v>651</v>
      </c>
      <c r="C269" s="22" t="s">
        <v>650</v>
      </c>
      <c r="D269" s="13" t="s">
        <v>0</v>
      </c>
      <c r="E269" s="14" t="str">
        <f t="shared" si="27"/>
        <v>*</v>
      </c>
      <c r="F269" s="14" t="s">
        <v>0</v>
      </c>
      <c r="G269" s="14" t="str">
        <f t="shared" si="26"/>
        <v>*</v>
      </c>
      <c r="H269" s="14" t="s">
        <v>0</v>
      </c>
      <c r="I269" s="14" t="str">
        <f t="shared" si="28"/>
        <v>*</v>
      </c>
      <c r="J269" s="14">
        <v>0.26436781609195403</v>
      </c>
      <c r="K269" s="35" t="s">
        <v>0</v>
      </c>
      <c r="L269" s="36" t="str">
        <f t="shared" si="29"/>
        <v>*</v>
      </c>
    </row>
    <row r="270" spans="1:12" ht="14.5" x14ac:dyDescent="0.35">
      <c r="A270" s="41">
        <v>4336</v>
      </c>
      <c r="B270" s="21" t="s">
        <v>649</v>
      </c>
      <c r="C270" s="22" t="s">
        <v>648</v>
      </c>
      <c r="D270" s="13">
        <v>0.82352941176470584</v>
      </c>
      <c r="E270" s="14" t="str">
        <f t="shared" si="27"/>
        <v>Not Met</v>
      </c>
      <c r="F270" s="14">
        <v>0.21428571428571427</v>
      </c>
      <c r="G270" s="14" t="str">
        <f t="shared" si="26"/>
        <v>Met</v>
      </c>
      <c r="H270" s="14" t="s">
        <v>0</v>
      </c>
      <c r="I270" s="14" t="str">
        <f t="shared" si="28"/>
        <v>*</v>
      </c>
      <c r="J270" s="14">
        <v>0.42585551330798477</v>
      </c>
      <c r="K270" s="33">
        <v>21.15697990222705</v>
      </c>
      <c r="L270" s="37" t="str">
        <f t="shared" si="29"/>
        <v>Met</v>
      </c>
    </row>
    <row r="271" spans="1:12" ht="14.5" x14ac:dyDescent="0.35">
      <c r="A271" s="41">
        <v>81076</v>
      </c>
      <c r="B271" s="21" t="s">
        <v>647</v>
      </c>
      <c r="C271" s="22" t="s">
        <v>646</v>
      </c>
      <c r="D271" s="13" t="s">
        <v>0</v>
      </c>
      <c r="E271" s="14" t="str">
        <f t="shared" si="27"/>
        <v>*</v>
      </c>
      <c r="F271" s="14" t="s">
        <v>0</v>
      </c>
      <c r="G271" s="14" t="str">
        <f t="shared" si="26"/>
        <v>*</v>
      </c>
      <c r="H271" s="14" t="s">
        <v>0</v>
      </c>
      <c r="I271" s="14" t="str">
        <f t="shared" si="28"/>
        <v>*</v>
      </c>
      <c r="J271" s="14">
        <v>0.26190476190476192</v>
      </c>
      <c r="K271" s="35" t="s">
        <v>0</v>
      </c>
      <c r="L271" s="36" t="str">
        <f t="shared" si="29"/>
        <v>*</v>
      </c>
    </row>
    <row r="272" spans="1:12" ht="14.5" x14ac:dyDescent="0.35">
      <c r="A272" s="41">
        <v>4426</v>
      </c>
      <c r="B272" s="21" t="s">
        <v>645</v>
      </c>
      <c r="C272" s="22" t="s">
        <v>644</v>
      </c>
      <c r="D272" s="13" t="s">
        <v>0</v>
      </c>
      <c r="E272" s="14" t="str">
        <f t="shared" si="27"/>
        <v>*</v>
      </c>
      <c r="F272" s="14" t="s">
        <v>0</v>
      </c>
      <c r="G272" s="14" t="str">
        <f t="shared" si="26"/>
        <v>*</v>
      </c>
      <c r="H272" s="14" t="s">
        <v>0</v>
      </c>
      <c r="I272" s="14" t="str">
        <f t="shared" si="28"/>
        <v>*</v>
      </c>
      <c r="J272" s="14">
        <v>0.81818181818181823</v>
      </c>
      <c r="K272" s="35" t="s">
        <v>0</v>
      </c>
      <c r="L272" s="36" t="str">
        <f t="shared" si="29"/>
        <v>*</v>
      </c>
    </row>
    <row r="273" spans="1:12" ht="14.5" x14ac:dyDescent="0.35">
      <c r="A273" s="41">
        <v>79061</v>
      </c>
      <c r="B273" s="21" t="s">
        <v>643</v>
      </c>
      <c r="C273" s="22" t="s">
        <v>642</v>
      </c>
      <c r="D273" s="13" t="s">
        <v>0</v>
      </c>
      <c r="E273" s="14" t="str">
        <f t="shared" si="27"/>
        <v>*</v>
      </c>
      <c r="F273" s="14" t="s">
        <v>0</v>
      </c>
      <c r="G273" s="14" t="str">
        <f t="shared" si="26"/>
        <v>*</v>
      </c>
      <c r="H273" s="14" t="s">
        <v>0</v>
      </c>
      <c r="I273" s="14" t="str">
        <f t="shared" si="28"/>
        <v>*</v>
      </c>
      <c r="J273" s="14" t="s">
        <v>0</v>
      </c>
      <c r="K273" s="35" t="s">
        <v>0</v>
      </c>
      <c r="L273" s="36" t="str">
        <f t="shared" si="29"/>
        <v>*</v>
      </c>
    </row>
    <row r="274" spans="1:12" ht="14.5" x14ac:dyDescent="0.35">
      <c r="A274" s="41">
        <v>92982</v>
      </c>
      <c r="B274" s="21" t="s">
        <v>641</v>
      </c>
      <c r="C274" s="22" t="s">
        <v>640</v>
      </c>
      <c r="D274" s="13" t="s">
        <v>0</v>
      </c>
      <c r="E274" s="14" t="str">
        <f t="shared" si="27"/>
        <v>*</v>
      </c>
      <c r="F274" s="14" t="s">
        <v>0</v>
      </c>
      <c r="G274" s="14" t="str">
        <f t="shared" si="26"/>
        <v>*</v>
      </c>
      <c r="H274" s="14" t="s">
        <v>0</v>
      </c>
      <c r="I274" s="14" t="str">
        <f t="shared" si="28"/>
        <v>*</v>
      </c>
      <c r="J274" s="14" t="s">
        <v>0</v>
      </c>
      <c r="K274" s="35" t="s">
        <v>0</v>
      </c>
      <c r="L274" s="36" t="str">
        <f t="shared" si="29"/>
        <v>*</v>
      </c>
    </row>
    <row r="275" spans="1:12" ht="14.5" x14ac:dyDescent="0.35">
      <c r="A275" s="41">
        <v>4248</v>
      </c>
      <c r="B275" s="21" t="s">
        <v>639</v>
      </c>
      <c r="C275" s="22" t="s">
        <v>638</v>
      </c>
      <c r="D275" s="13">
        <v>0.90303030303030307</v>
      </c>
      <c r="E275" s="14" t="str">
        <f t="shared" si="27"/>
        <v>Not Met</v>
      </c>
      <c r="F275" s="14">
        <v>0.11764705882352941</v>
      </c>
      <c r="G275" s="14" t="str">
        <f t="shared" si="26"/>
        <v>Met</v>
      </c>
      <c r="H275" s="14">
        <v>0.84615384615384615</v>
      </c>
      <c r="I275" s="14" t="str">
        <f t="shared" si="28"/>
        <v>Met</v>
      </c>
      <c r="J275" s="14">
        <v>0.5112359550561798</v>
      </c>
      <c r="K275" s="33">
        <v>39.358889623265036</v>
      </c>
      <c r="L275" s="37" t="str">
        <f t="shared" si="29"/>
        <v>Not Met</v>
      </c>
    </row>
    <row r="276" spans="1:12" ht="14.5" x14ac:dyDescent="0.35">
      <c r="A276" s="41">
        <v>91275</v>
      </c>
      <c r="B276" s="21" t="s">
        <v>637</v>
      </c>
      <c r="C276" s="22" t="s">
        <v>636</v>
      </c>
      <c r="D276" s="13" t="s">
        <v>0</v>
      </c>
      <c r="E276" s="14" t="str">
        <f t="shared" si="27"/>
        <v>*</v>
      </c>
      <c r="F276" s="14" t="s">
        <v>0</v>
      </c>
      <c r="G276" s="14" t="str">
        <f t="shared" si="26"/>
        <v>*</v>
      </c>
      <c r="H276" s="14" t="s">
        <v>0</v>
      </c>
      <c r="I276" s="14" t="str">
        <f t="shared" si="28"/>
        <v>*</v>
      </c>
      <c r="J276" s="14" t="s">
        <v>0</v>
      </c>
      <c r="K276" s="35" t="s">
        <v>0</v>
      </c>
      <c r="L276" s="36" t="str">
        <f t="shared" si="29"/>
        <v>*</v>
      </c>
    </row>
    <row r="277" spans="1:12" ht="14.5" x14ac:dyDescent="0.35">
      <c r="A277" s="41">
        <v>4389</v>
      </c>
      <c r="B277" s="21" t="s">
        <v>635</v>
      </c>
      <c r="C277" s="22" t="s">
        <v>634</v>
      </c>
      <c r="D277" s="13">
        <v>0.9285714285714286</v>
      </c>
      <c r="E277" s="14" t="str">
        <f t="shared" si="27"/>
        <v>Not Met</v>
      </c>
      <c r="F277" s="14" t="s">
        <v>0</v>
      </c>
      <c r="G277" s="14" t="str">
        <f t="shared" si="26"/>
        <v>*</v>
      </c>
      <c r="H277" s="14" t="s">
        <v>0</v>
      </c>
      <c r="I277" s="14" t="str">
        <f t="shared" si="28"/>
        <v>*</v>
      </c>
      <c r="J277" s="14">
        <v>0.13043478260869565</v>
      </c>
      <c r="K277" s="35" t="s">
        <v>0</v>
      </c>
      <c r="L277" s="36" t="str">
        <f t="shared" si="29"/>
        <v>*</v>
      </c>
    </row>
    <row r="278" spans="1:12" ht="14.5" x14ac:dyDescent="0.35">
      <c r="A278" s="41">
        <v>79264</v>
      </c>
      <c r="B278" s="21" t="s">
        <v>633</v>
      </c>
      <c r="C278" s="22" t="s">
        <v>631</v>
      </c>
      <c r="D278" s="13">
        <v>0.83333333333333337</v>
      </c>
      <c r="E278" s="14" t="str">
        <f t="shared" si="27"/>
        <v>Not Met</v>
      </c>
      <c r="F278" s="14" t="s">
        <v>0</v>
      </c>
      <c r="G278" s="14" t="str">
        <f t="shared" si="26"/>
        <v>*</v>
      </c>
      <c r="H278" s="14" t="s">
        <v>0</v>
      </c>
      <c r="I278" s="14" t="str">
        <f t="shared" si="28"/>
        <v>*</v>
      </c>
      <c r="J278" s="14">
        <v>0.51908396946564883</v>
      </c>
      <c r="K278" s="35" t="s">
        <v>0</v>
      </c>
      <c r="L278" s="36" t="str">
        <f t="shared" si="29"/>
        <v>*</v>
      </c>
    </row>
    <row r="279" spans="1:12" ht="14.5" x14ac:dyDescent="0.35">
      <c r="A279" s="41">
        <v>92620</v>
      </c>
      <c r="B279" s="21" t="s">
        <v>632</v>
      </c>
      <c r="C279" s="22" t="s">
        <v>631</v>
      </c>
      <c r="D279" s="13" t="s">
        <v>0</v>
      </c>
      <c r="E279" s="14" t="str">
        <f t="shared" si="27"/>
        <v>*</v>
      </c>
      <c r="F279" s="14" t="s">
        <v>0</v>
      </c>
      <c r="G279" s="14" t="str">
        <f t="shared" si="26"/>
        <v>*</v>
      </c>
      <c r="H279" s="14" t="s">
        <v>0</v>
      </c>
      <c r="I279" s="14" t="str">
        <f t="shared" si="28"/>
        <v>*</v>
      </c>
      <c r="J279" s="14" t="s">
        <v>0</v>
      </c>
      <c r="K279" s="35" t="s">
        <v>0</v>
      </c>
      <c r="L279" s="36" t="str">
        <f t="shared" si="29"/>
        <v>*</v>
      </c>
    </row>
    <row r="280" spans="1:12" ht="14.5" x14ac:dyDescent="0.35">
      <c r="A280" s="41">
        <v>4337</v>
      </c>
      <c r="B280" s="21" t="s">
        <v>630</v>
      </c>
      <c r="C280" s="22" t="s">
        <v>629</v>
      </c>
      <c r="D280" s="13" t="s">
        <v>0</v>
      </c>
      <c r="E280" s="14" t="str">
        <f t="shared" si="27"/>
        <v>*</v>
      </c>
      <c r="F280" s="14" t="s">
        <v>0</v>
      </c>
      <c r="G280" s="14" t="str">
        <f t="shared" si="26"/>
        <v>*</v>
      </c>
      <c r="H280" s="14" t="s">
        <v>0</v>
      </c>
      <c r="I280" s="14" t="str">
        <f t="shared" si="28"/>
        <v>*</v>
      </c>
      <c r="J280" s="14" t="s">
        <v>0</v>
      </c>
      <c r="K280" s="35" t="s">
        <v>0</v>
      </c>
      <c r="L280" s="36" t="str">
        <f t="shared" si="29"/>
        <v>*</v>
      </c>
    </row>
    <row r="281" spans="1:12" ht="14.5" x14ac:dyDescent="0.35">
      <c r="A281" s="41">
        <v>4469</v>
      </c>
      <c r="B281" s="21" t="s">
        <v>628</v>
      </c>
      <c r="C281" s="22" t="s">
        <v>627</v>
      </c>
      <c r="D281" s="13" t="s">
        <v>1198</v>
      </c>
      <c r="E281" s="14" t="str">
        <f t="shared" si="27"/>
        <v>Met</v>
      </c>
      <c r="F281" s="14">
        <v>4.2553191489361701E-2</v>
      </c>
      <c r="G281" s="14" t="str">
        <f t="shared" si="26"/>
        <v>Not Met</v>
      </c>
      <c r="H281" s="14" t="s">
        <v>0</v>
      </c>
      <c r="I281" s="14" t="str">
        <f t="shared" si="28"/>
        <v>*</v>
      </c>
      <c r="J281" s="14">
        <v>0.23665893271461716</v>
      </c>
      <c r="K281" s="33">
        <v>19.410574122525546</v>
      </c>
      <c r="L281" s="37" t="str">
        <f t="shared" si="29"/>
        <v>Met</v>
      </c>
    </row>
    <row r="282" spans="1:12" ht="14.5" x14ac:dyDescent="0.35">
      <c r="A282" s="41">
        <v>4502</v>
      </c>
      <c r="B282" s="21" t="s">
        <v>626</v>
      </c>
      <c r="C282" s="22" t="s">
        <v>625</v>
      </c>
      <c r="D282" s="13" t="s">
        <v>0</v>
      </c>
      <c r="E282" s="14" t="str">
        <f t="shared" si="27"/>
        <v>*</v>
      </c>
      <c r="F282" s="14" t="s">
        <v>0</v>
      </c>
      <c r="G282" s="14" t="str">
        <f t="shared" si="26"/>
        <v>*</v>
      </c>
      <c r="H282" s="14" t="s">
        <v>0</v>
      </c>
      <c r="I282" s="14" t="str">
        <f t="shared" si="28"/>
        <v>*</v>
      </c>
      <c r="J282" s="14">
        <v>0.45454545454545453</v>
      </c>
      <c r="K282" s="35" t="s">
        <v>0</v>
      </c>
      <c r="L282" s="36" t="str">
        <f t="shared" si="29"/>
        <v>*</v>
      </c>
    </row>
    <row r="283" spans="1:12" ht="14.5" x14ac:dyDescent="0.35">
      <c r="A283" s="41">
        <v>89784</v>
      </c>
      <c r="B283" s="21" t="s">
        <v>624</v>
      </c>
      <c r="C283" s="22" t="s">
        <v>623</v>
      </c>
      <c r="D283" s="13" t="s">
        <v>0</v>
      </c>
      <c r="E283" s="14" t="str">
        <f t="shared" si="27"/>
        <v>*</v>
      </c>
      <c r="F283" s="14" t="s">
        <v>0</v>
      </c>
      <c r="G283" s="14" t="str">
        <f t="shared" si="26"/>
        <v>*</v>
      </c>
      <c r="H283" s="14" t="s">
        <v>0</v>
      </c>
      <c r="I283" s="14" t="str">
        <f t="shared" si="28"/>
        <v>*</v>
      </c>
      <c r="J283" s="14" t="s">
        <v>0</v>
      </c>
      <c r="K283" s="35" t="s">
        <v>0</v>
      </c>
      <c r="L283" s="36" t="str">
        <f t="shared" si="29"/>
        <v>*</v>
      </c>
    </row>
    <row r="284" spans="1:12" ht="14.5" x14ac:dyDescent="0.35">
      <c r="A284" s="41">
        <v>90162</v>
      </c>
      <c r="B284" s="21" t="s">
        <v>622</v>
      </c>
      <c r="C284" s="22" t="s">
        <v>621</v>
      </c>
      <c r="D284" s="13" t="s">
        <v>0</v>
      </c>
      <c r="E284" s="14" t="str">
        <f t="shared" si="27"/>
        <v>*</v>
      </c>
      <c r="F284" s="14" t="s">
        <v>0</v>
      </c>
      <c r="G284" s="14" t="str">
        <f t="shared" si="26"/>
        <v>*</v>
      </c>
      <c r="H284" s="14" t="s">
        <v>0</v>
      </c>
      <c r="I284" s="14" t="str">
        <f t="shared" si="28"/>
        <v>*</v>
      </c>
      <c r="J284" s="14">
        <v>0.23943661971830985</v>
      </c>
      <c r="K284" s="35" t="s">
        <v>0</v>
      </c>
      <c r="L284" s="36" t="str">
        <f t="shared" si="29"/>
        <v>*</v>
      </c>
    </row>
    <row r="285" spans="1:12" ht="14.5" x14ac:dyDescent="0.35">
      <c r="A285" s="41">
        <v>88365</v>
      </c>
      <c r="B285" s="21" t="s">
        <v>620</v>
      </c>
      <c r="C285" s="22" t="s">
        <v>619</v>
      </c>
      <c r="D285" s="13" t="s">
        <v>0</v>
      </c>
      <c r="E285" s="14" t="str">
        <f t="shared" si="27"/>
        <v>*</v>
      </c>
      <c r="F285" s="14" t="s">
        <v>0</v>
      </c>
      <c r="G285" s="14" t="str">
        <f t="shared" si="26"/>
        <v>*</v>
      </c>
      <c r="H285" s="14" t="s">
        <v>0</v>
      </c>
      <c r="I285" s="14" t="str">
        <f t="shared" si="28"/>
        <v>*</v>
      </c>
      <c r="J285" s="14" t="s">
        <v>0</v>
      </c>
      <c r="K285" s="35" t="s">
        <v>0</v>
      </c>
      <c r="L285" s="36" t="str">
        <f t="shared" si="29"/>
        <v>*</v>
      </c>
    </row>
    <row r="286" spans="1:12" ht="14.5" x14ac:dyDescent="0.35">
      <c r="A286" s="41">
        <v>88367</v>
      </c>
      <c r="B286" s="21" t="s">
        <v>618</v>
      </c>
      <c r="C286" s="22" t="s">
        <v>617</v>
      </c>
      <c r="D286" s="13" t="s">
        <v>0</v>
      </c>
      <c r="E286" s="14" t="str">
        <f t="shared" si="27"/>
        <v>*</v>
      </c>
      <c r="F286" s="14" t="s">
        <v>0</v>
      </c>
      <c r="G286" s="14" t="str">
        <f t="shared" si="26"/>
        <v>*</v>
      </c>
      <c r="H286" s="14" t="s">
        <v>0</v>
      </c>
      <c r="I286" s="14" t="str">
        <f t="shared" si="28"/>
        <v>*</v>
      </c>
      <c r="J286" s="14" t="s">
        <v>0</v>
      </c>
      <c r="K286" s="35" t="s">
        <v>0</v>
      </c>
      <c r="L286" s="36" t="str">
        <f t="shared" si="29"/>
        <v>*</v>
      </c>
    </row>
    <row r="287" spans="1:12" ht="14.5" x14ac:dyDescent="0.35">
      <c r="A287" s="41">
        <v>89786</v>
      </c>
      <c r="B287" s="21" t="s">
        <v>616</v>
      </c>
      <c r="C287" s="22" t="s">
        <v>615</v>
      </c>
      <c r="D287" s="13" t="s">
        <v>0</v>
      </c>
      <c r="E287" s="14" t="str">
        <f t="shared" si="27"/>
        <v>*</v>
      </c>
      <c r="F287" s="14" t="s">
        <v>0</v>
      </c>
      <c r="G287" s="14" t="str">
        <f t="shared" si="26"/>
        <v>*</v>
      </c>
      <c r="H287" s="14" t="s">
        <v>0</v>
      </c>
      <c r="I287" s="14" t="str">
        <f t="shared" si="28"/>
        <v>*</v>
      </c>
      <c r="J287" s="14" t="s">
        <v>0</v>
      </c>
      <c r="K287" s="35" t="s">
        <v>0</v>
      </c>
      <c r="L287" s="36" t="str">
        <f t="shared" si="29"/>
        <v>*</v>
      </c>
    </row>
    <row r="288" spans="1:12" ht="14.5" x14ac:dyDescent="0.35">
      <c r="A288" s="41">
        <v>89563</v>
      </c>
      <c r="B288" s="21" t="s">
        <v>614</v>
      </c>
      <c r="C288" s="22" t="s">
        <v>613</v>
      </c>
      <c r="D288" s="13" t="s">
        <v>1198</v>
      </c>
      <c r="E288" s="14" t="str">
        <f t="shared" si="27"/>
        <v>Met</v>
      </c>
      <c r="F288" s="14" t="s">
        <v>1197</v>
      </c>
      <c r="G288" s="14" t="s">
        <v>4</v>
      </c>
      <c r="H288" s="14" t="s">
        <v>0</v>
      </c>
      <c r="I288" s="14" t="str">
        <f t="shared" si="28"/>
        <v>*</v>
      </c>
      <c r="J288" s="14">
        <v>7.9754601226993863E-2</v>
      </c>
      <c r="K288" s="33">
        <v>7.9754601226993866</v>
      </c>
      <c r="L288" s="37" t="str">
        <f t="shared" si="29"/>
        <v>Met</v>
      </c>
    </row>
    <row r="289" spans="1:12" ht="14.5" x14ac:dyDescent="0.35">
      <c r="A289" s="41">
        <v>88369</v>
      </c>
      <c r="B289" s="21" t="s">
        <v>612</v>
      </c>
      <c r="C289" s="22" t="s">
        <v>611</v>
      </c>
      <c r="D289" s="13" t="s">
        <v>0</v>
      </c>
      <c r="E289" s="14" t="str">
        <f t="shared" si="27"/>
        <v>*</v>
      </c>
      <c r="F289" s="14" t="s">
        <v>0</v>
      </c>
      <c r="G289" s="14" t="str">
        <f>IF(F289="*","*",IF(F289&gt;=4.53%,"Met","Not Met"))</f>
        <v>*</v>
      </c>
      <c r="H289" s="14" t="s">
        <v>0</v>
      </c>
      <c r="I289" s="14" t="str">
        <f t="shared" si="28"/>
        <v>*</v>
      </c>
      <c r="J289" s="14">
        <v>0.3125</v>
      </c>
      <c r="K289" s="35" t="s">
        <v>0</v>
      </c>
      <c r="L289" s="36" t="str">
        <f t="shared" si="29"/>
        <v>*</v>
      </c>
    </row>
    <row r="290" spans="1:12" ht="14.5" x14ac:dyDescent="0.35">
      <c r="A290" s="41">
        <v>88372</v>
      </c>
      <c r="B290" s="21" t="s">
        <v>610</v>
      </c>
      <c r="C290" s="22" t="s">
        <v>609</v>
      </c>
      <c r="D290" s="13">
        <v>0.94444444444444442</v>
      </c>
      <c r="E290" s="14" t="str">
        <f t="shared" si="27"/>
        <v>Not Met</v>
      </c>
      <c r="F290" s="14" t="s">
        <v>1197</v>
      </c>
      <c r="G290" s="14" t="s">
        <v>4</v>
      </c>
      <c r="H290" s="14" t="s">
        <v>0</v>
      </c>
      <c r="I290" s="14" t="str">
        <f t="shared" si="28"/>
        <v>*</v>
      </c>
      <c r="J290" s="14">
        <v>0.24324324324324326</v>
      </c>
      <c r="K290" s="33">
        <v>24.324324324324326</v>
      </c>
      <c r="L290" s="37" t="str">
        <f t="shared" si="29"/>
        <v>Not Met</v>
      </c>
    </row>
    <row r="291" spans="1:12" ht="14.5" x14ac:dyDescent="0.35">
      <c r="A291" s="41">
        <v>90034</v>
      </c>
      <c r="B291" s="21" t="s">
        <v>608</v>
      </c>
      <c r="C291" s="22" t="s">
        <v>607</v>
      </c>
      <c r="D291" s="13" t="s">
        <v>0</v>
      </c>
      <c r="E291" s="14" t="str">
        <f t="shared" si="27"/>
        <v>*</v>
      </c>
      <c r="F291" s="14" t="s">
        <v>0</v>
      </c>
      <c r="G291" s="14" t="str">
        <f t="shared" ref="G291:G297" si="30">IF(F291="*","*",IF(F291&gt;=4.53%,"Met","Not Met"))</f>
        <v>*</v>
      </c>
      <c r="H291" s="14" t="s">
        <v>0</v>
      </c>
      <c r="I291" s="14" t="str">
        <f t="shared" si="28"/>
        <v>*</v>
      </c>
      <c r="J291" s="14">
        <v>5.128205128205128E-2</v>
      </c>
      <c r="K291" s="35" t="s">
        <v>0</v>
      </c>
      <c r="L291" s="36" t="str">
        <f t="shared" si="29"/>
        <v>*</v>
      </c>
    </row>
    <row r="292" spans="1:12" ht="14.5" x14ac:dyDescent="0.35">
      <c r="A292" s="41">
        <v>89788</v>
      </c>
      <c r="B292" s="21" t="s">
        <v>606</v>
      </c>
      <c r="C292" s="22" t="s">
        <v>605</v>
      </c>
      <c r="D292" s="13" t="s">
        <v>0</v>
      </c>
      <c r="E292" s="14" t="str">
        <f t="shared" si="27"/>
        <v>*</v>
      </c>
      <c r="F292" s="14" t="s">
        <v>0</v>
      </c>
      <c r="G292" s="14" t="str">
        <f t="shared" si="30"/>
        <v>*</v>
      </c>
      <c r="H292" s="14" t="s">
        <v>0</v>
      </c>
      <c r="I292" s="14" t="str">
        <f t="shared" si="28"/>
        <v>*</v>
      </c>
      <c r="J292" s="14" t="s">
        <v>0</v>
      </c>
      <c r="K292" s="35" t="s">
        <v>0</v>
      </c>
      <c r="L292" s="36" t="str">
        <f t="shared" si="29"/>
        <v>*</v>
      </c>
    </row>
    <row r="293" spans="1:12" ht="14.5" x14ac:dyDescent="0.35">
      <c r="A293" s="41">
        <v>89790</v>
      </c>
      <c r="B293" s="21" t="s">
        <v>604</v>
      </c>
      <c r="C293" s="22" t="s">
        <v>603</v>
      </c>
      <c r="D293" s="13" t="s">
        <v>0</v>
      </c>
      <c r="E293" s="14" t="str">
        <f t="shared" si="27"/>
        <v>*</v>
      </c>
      <c r="F293" s="14" t="s">
        <v>0</v>
      </c>
      <c r="G293" s="14" t="str">
        <f t="shared" si="30"/>
        <v>*</v>
      </c>
      <c r="H293" s="14" t="s">
        <v>0</v>
      </c>
      <c r="I293" s="14" t="str">
        <f t="shared" si="28"/>
        <v>*</v>
      </c>
      <c r="J293" s="14" t="s">
        <v>0</v>
      </c>
      <c r="K293" s="35" t="s">
        <v>0</v>
      </c>
      <c r="L293" s="36" t="str">
        <f t="shared" si="29"/>
        <v>*</v>
      </c>
    </row>
    <row r="294" spans="1:12" ht="14.5" x14ac:dyDescent="0.35">
      <c r="A294" s="41">
        <v>90160</v>
      </c>
      <c r="B294" s="21" t="s">
        <v>602</v>
      </c>
      <c r="C294" s="22" t="s">
        <v>601</v>
      </c>
      <c r="D294" s="13" t="s">
        <v>0</v>
      </c>
      <c r="E294" s="14" t="str">
        <f t="shared" si="27"/>
        <v>*</v>
      </c>
      <c r="F294" s="14" t="s">
        <v>0</v>
      </c>
      <c r="G294" s="14" t="str">
        <f t="shared" si="30"/>
        <v>*</v>
      </c>
      <c r="H294" s="14" t="s">
        <v>0</v>
      </c>
      <c r="I294" s="14" t="str">
        <f t="shared" si="28"/>
        <v>*</v>
      </c>
      <c r="J294" s="14">
        <v>6.25E-2</v>
      </c>
      <c r="K294" s="35" t="s">
        <v>0</v>
      </c>
      <c r="L294" s="36" t="str">
        <f t="shared" si="29"/>
        <v>*</v>
      </c>
    </row>
    <row r="295" spans="1:12" ht="14.5" x14ac:dyDescent="0.35">
      <c r="A295" s="41">
        <v>91326</v>
      </c>
      <c r="B295" s="21" t="s">
        <v>600</v>
      </c>
      <c r="C295" s="22" t="s">
        <v>599</v>
      </c>
      <c r="D295" s="13" t="s">
        <v>0</v>
      </c>
      <c r="E295" s="14" t="str">
        <f t="shared" si="27"/>
        <v>*</v>
      </c>
      <c r="F295" s="14" t="s">
        <v>0</v>
      </c>
      <c r="G295" s="14" t="str">
        <f t="shared" si="30"/>
        <v>*</v>
      </c>
      <c r="H295" s="14" t="s">
        <v>0</v>
      </c>
      <c r="I295" s="14" t="str">
        <f t="shared" si="28"/>
        <v>*</v>
      </c>
      <c r="J295" s="14" t="s">
        <v>1197</v>
      </c>
      <c r="K295" s="35" t="s">
        <v>0</v>
      </c>
      <c r="L295" s="36" t="str">
        <f t="shared" si="29"/>
        <v>*</v>
      </c>
    </row>
    <row r="296" spans="1:12" ht="14.5" x14ac:dyDescent="0.35">
      <c r="A296" s="41">
        <v>90876</v>
      </c>
      <c r="B296" s="21" t="s">
        <v>598</v>
      </c>
      <c r="C296" s="22" t="s">
        <v>597</v>
      </c>
      <c r="D296" s="13" t="s">
        <v>0</v>
      </c>
      <c r="E296" s="14" t="str">
        <f t="shared" si="27"/>
        <v>*</v>
      </c>
      <c r="F296" s="14" t="s">
        <v>0</v>
      </c>
      <c r="G296" s="14" t="str">
        <f t="shared" si="30"/>
        <v>*</v>
      </c>
      <c r="H296" s="14" t="s">
        <v>0</v>
      </c>
      <c r="I296" s="14" t="str">
        <f t="shared" si="28"/>
        <v>*</v>
      </c>
      <c r="J296" s="14" t="s">
        <v>0</v>
      </c>
      <c r="K296" s="35" t="s">
        <v>0</v>
      </c>
      <c r="L296" s="36" t="str">
        <f t="shared" si="29"/>
        <v>*</v>
      </c>
    </row>
    <row r="297" spans="1:12" ht="14.5" x14ac:dyDescent="0.35">
      <c r="A297" s="41">
        <v>5174</v>
      </c>
      <c r="B297" s="21" t="s">
        <v>596</v>
      </c>
      <c r="C297" s="22" t="s">
        <v>595</v>
      </c>
      <c r="D297" s="13" t="s">
        <v>0</v>
      </c>
      <c r="E297" s="14" t="str">
        <f t="shared" si="27"/>
        <v>*</v>
      </c>
      <c r="F297" s="14" t="s">
        <v>0</v>
      </c>
      <c r="G297" s="14" t="str">
        <f t="shared" si="30"/>
        <v>*</v>
      </c>
      <c r="H297" s="14" t="s">
        <v>0</v>
      </c>
      <c r="I297" s="14" t="str">
        <f t="shared" si="28"/>
        <v>*</v>
      </c>
      <c r="J297" s="14" t="s">
        <v>0</v>
      </c>
      <c r="K297" s="35" t="s">
        <v>0</v>
      </c>
      <c r="L297" s="36" t="str">
        <f t="shared" si="29"/>
        <v>*</v>
      </c>
    </row>
    <row r="298" spans="1:12" ht="14.5" x14ac:dyDescent="0.35">
      <c r="A298" s="41">
        <v>4259</v>
      </c>
      <c r="B298" s="21" t="s">
        <v>594</v>
      </c>
      <c r="C298" s="22" t="s">
        <v>593</v>
      </c>
      <c r="D298" s="13">
        <v>0.90123456790123457</v>
      </c>
      <c r="E298" s="14" t="str">
        <f t="shared" si="27"/>
        <v>Not Met</v>
      </c>
      <c r="F298" s="14" t="s">
        <v>1197</v>
      </c>
      <c r="G298" s="14" t="s">
        <v>4</v>
      </c>
      <c r="H298" s="14" t="s">
        <v>0</v>
      </c>
      <c r="I298" s="14" t="str">
        <f t="shared" si="28"/>
        <v>*</v>
      </c>
      <c r="J298" s="14">
        <v>5.7943925233644861E-2</v>
      </c>
      <c r="K298" s="33">
        <v>5.7943925233644862</v>
      </c>
      <c r="L298" s="37" t="str">
        <f t="shared" si="29"/>
        <v>Met</v>
      </c>
    </row>
    <row r="299" spans="1:12" ht="14.5" x14ac:dyDescent="0.35">
      <c r="A299" s="41">
        <v>4445</v>
      </c>
      <c r="B299" s="21" t="s">
        <v>592</v>
      </c>
      <c r="C299" s="22" t="s">
        <v>591</v>
      </c>
      <c r="D299" s="13">
        <v>0.87096774193548387</v>
      </c>
      <c r="E299" s="14" t="str">
        <f t="shared" si="27"/>
        <v>Not Met</v>
      </c>
      <c r="F299" s="14" t="s">
        <v>1197</v>
      </c>
      <c r="G299" s="14" t="s">
        <v>4</v>
      </c>
      <c r="H299" s="14" t="s">
        <v>0</v>
      </c>
      <c r="I299" s="14" t="str">
        <f t="shared" si="28"/>
        <v>*</v>
      </c>
      <c r="J299" s="14">
        <v>0.20284697508896798</v>
      </c>
      <c r="K299" s="33">
        <v>20.284697508896798</v>
      </c>
      <c r="L299" s="37" t="str">
        <f t="shared" si="29"/>
        <v>Met</v>
      </c>
    </row>
    <row r="300" spans="1:12" ht="14.5" x14ac:dyDescent="0.35">
      <c r="A300" s="41">
        <v>79063</v>
      </c>
      <c r="B300" s="21" t="s">
        <v>590</v>
      </c>
      <c r="C300" s="22" t="s">
        <v>589</v>
      </c>
      <c r="D300" s="13" t="s">
        <v>0</v>
      </c>
      <c r="E300" s="14" t="str">
        <f t="shared" si="27"/>
        <v>*</v>
      </c>
      <c r="F300" s="14" t="s">
        <v>0</v>
      </c>
      <c r="G300" s="14" t="str">
        <f t="shared" ref="G300:G321" si="31">IF(F300="*","*",IF(F300&gt;=4.53%,"Met","Not Met"))</f>
        <v>*</v>
      </c>
      <c r="H300" s="14" t="s">
        <v>0</v>
      </c>
      <c r="I300" s="14" t="str">
        <f t="shared" si="28"/>
        <v>*</v>
      </c>
      <c r="J300" s="14">
        <v>0.23076923076923078</v>
      </c>
      <c r="K300" s="35" t="s">
        <v>0</v>
      </c>
      <c r="L300" s="36" t="str">
        <f t="shared" si="29"/>
        <v>*</v>
      </c>
    </row>
    <row r="301" spans="1:12" ht="14.5" x14ac:dyDescent="0.35">
      <c r="A301" s="41">
        <v>4388</v>
      </c>
      <c r="B301" s="21" t="s">
        <v>588</v>
      </c>
      <c r="C301" s="22" t="s">
        <v>587</v>
      </c>
      <c r="D301" s="13" t="s">
        <v>0</v>
      </c>
      <c r="E301" s="14" t="str">
        <f t="shared" si="27"/>
        <v>*</v>
      </c>
      <c r="F301" s="14" t="s">
        <v>0</v>
      </c>
      <c r="G301" s="14" t="str">
        <f t="shared" si="31"/>
        <v>*</v>
      </c>
      <c r="H301" s="14" t="s">
        <v>0</v>
      </c>
      <c r="I301" s="14" t="str">
        <f t="shared" si="28"/>
        <v>*</v>
      </c>
      <c r="J301" s="14">
        <v>0.16279069767441862</v>
      </c>
      <c r="K301" s="35" t="s">
        <v>0</v>
      </c>
      <c r="L301" s="36" t="str">
        <f t="shared" si="29"/>
        <v>*</v>
      </c>
    </row>
    <row r="302" spans="1:12" ht="14.5" x14ac:dyDescent="0.35">
      <c r="A302" s="41">
        <v>79064</v>
      </c>
      <c r="B302" s="21" t="s">
        <v>586</v>
      </c>
      <c r="C302" s="22" t="s">
        <v>585</v>
      </c>
      <c r="D302" s="13" t="s">
        <v>0</v>
      </c>
      <c r="E302" s="14" t="str">
        <f t="shared" si="27"/>
        <v>*</v>
      </c>
      <c r="F302" s="14" t="s">
        <v>0</v>
      </c>
      <c r="G302" s="14" t="str">
        <f t="shared" si="31"/>
        <v>*</v>
      </c>
      <c r="H302" s="14" t="s">
        <v>0</v>
      </c>
      <c r="I302" s="14" t="str">
        <f t="shared" si="28"/>
        <v>*</v>
      </c>
      <c r="J302" s="14" t="s">
        <v>0</v>
      </c>
      <c r="K302" s="35" t="s">
        <v>0</v>
      </c>
      <c r="L302" s="36" t="str">
        <f t="shared" si="29"/>
        <v>*</v>
      </c>
    </row>
    <row r="303" spans="1:12" ht="14.5" x14ac:dyDescent="0.35">
      <c r="A303" s="41">
        <v>92989</v>
      </c>
      <c r="B303" s="21" t="s">
        <v>584</v>
      </c>
      <c r="C303" s="22" t="s">
        <v>583</v>
      </c>
      <c r="D303" s="13" t="s">
        <v>0</v>
      </c>
      <c r="E303" s="14" t="str">
        <f t="shared" si="27"/>
        <v>*</v>
      </c>
      <c r="F303" s="14" t="s">
        <v>0</v>
      </c>
      <c r="G303" s="14" t="str">
        <f t="shared" si="31"/>
        <v>*</v>
      </c>
      <c r="H303" s="14" t="s">
        <v>0</v>
      </c>
      <c r="I303" s="14" t="str">
        <f t="shared" si="28"/>
        <v>*</v>
      </c>
      <c r="J303" s="14" t="s">
        <v>0</v>
      </c>
      <c r="K303" s="35" t="s">
        <v>0</v>
      </c>
      <c r="L303" s="36" t="str">
        <f t="shared" si="29"/>
        <v>*</v>
      </c>
    </row>
    <row r="304" spans="1:12" ht="14.5" x14ac:dyDescent="0.35">
      <c r="A304" s="41">
        <v>4342</v>
      </c>
      <c r="B304" s="21" t="s">
        <v>582</v>
      </c>
      <c r="C304" s="22" t="s">
        <v>581</v>
      </c>
      <c r="D304" s="13" t="s">
        <v>0</v>
      </c>
      <c r="E304" s="14" t="str">
        <f t="shared" si="27"/>
        <v>*</v>
      </c>
      <c r="F304" s="14" t="s">
        <v>0</v>
      </c>
      <c r="G304" s="14" t="str">
        <f t="shared" si="31"/>
        <v>*</v>
      </c>
      <c r="H304" s="14" t="s">
        <v>0</v>
      </c>
      <c r="I304" s="14" t="str">
        <f t="shared" si="28"/>
        <v>*</v>
      </c>
      <c r="J304" s="14" t="s">
        <v>0</v>
      </c>
      <c r="K304" s="35" t="s">
        <v>0</v>
      </c>
      <c r="L304" s="36" t="str">
        <f t="shared" si="29"/>
        <v>*</v>
      </c>
    </row>
    <row r="305" spans="1:12" ht="14.5" x14ac:dyDescent="0.35">
      <c r="A305" s="41">
        <v>90333</v>
      </c>
      <c r="B305" s="21" t="s">
        <v>580</v>
      </c>
      <c r="C305" s="22" t="s">
        <v>579</v>
      </c>
      <c r="D305" s="13" t="s">
        <v>0</v>
      </c>
      <c r="E305" s="14" t="str">
        <f t="shared" si="27"/>
        <v>*</v>
      </c>
      <c r="F305" s="14" t="s">
        <v>0</v>
      </c>
      <c r="G305" s="14" t="str">
        <f t="shared" si="31"/>
        <v>*</v>
      </c>
      <c r="H305" s="14" t="s">
        <v>0</v>
      </c>
      <c r="I305" s="14" t="str">
        <f t="shared" si="28"/>
        <v>*</v>
      </c>
      <c r="J305" s="14">
        <v>0.17647058823529413</v>
      </c>
      <c r="K305" s="35" t="s">
        <v>0</v>
      </c>
      <c r="L305" s="36" t="str">
        <f t="shared" si="29"/>
        <v>*</v>
      </c>
    </row>
    <row r="306" spans="1:12" ht="14.5" x14ac:dyDescent="0.35">
      <c r="A306" s="41">
        <v>90535</v>
      </c>
      <c r="B306" s="21" t="s">
        <v>578</v>
      </c>
      <c r="C306" s="22" t="s">
        <v>577</v>
      </c>
      <c r="D306" s="13" t="s">
        <v>0</v>
      </c>
      <c r="E306" s="14" t="str">
        <f t="shared" si="27"/>
        <v>*</v>
      </c>
      <c r="F306" s="14" t="s">
        <v>0</v>
      </c>
      <c r="G306" s="14" t="str">
        <f t="shared" si="31"/>
        <v>*</v>
      </c>
      <c r="H306" s="14" t="s">
        <v>0</v>
      </c>
      <c r="I306" s="14" t="str">
        <f t="shared" si="28"/>
        <v>*</v>
      </c>
      <c r="J306" s="14">
        <v>0.15384615384615385</v>
      </c>
      <c r="K306" s="35" t="s">
        <v>0</v>
      </c>
      <c r="L306" s="36" t="str">
        <f t="shared" si="29"/>
        <v>*</v>
      </c>
    </row>
    <row r="307" spans="1:12" ht="14.5" x14ac:dyDescent="0.35">
      <c r="A307" s="41">
        <v>90334</v>
      </c>
      <c r="B307" s="21" t="s">
        <v>576</v>
      </c>
      <c r="C307" s="22" t="s">
        <v>575</v>
      </c>
      <c r="D307" s="13" t="s">
        <v>0</v>
      </c>
      <c r="E307" s="14" t="str">
        <f t="shared" si="27"/>
        <v>*</v>
      </c>
      <c r="F307" s="14" t="s">
        <v>0</v>
      </c>
      <c r="G307" s="14" t="str">
        <f t="shared" si="31"/>
        <v>*</v>
      </c>
      <c r="H307" s="14" t="s">
        <v>0</v>
      </c>
      <c r="I307" s="14" t="str">
        <f t="shared" si="28"/>
        <v>*</v>
      </c>
      <c r="J307" s="14">
        <v>5.5555555555555552E-2</v>
      </c>
      <c r="K307" s="35" t="s">
        <v>0</v>
      </c>
      <c r="L307" s="36" t="str">
        <f t="shared" si="29"/>
        <v>*</v>
      </c>
    </row>
    <row r="308" spans="1:12" ht="14.5" x14ac:dyDescent="0.35">
      <c r="A308" s="41">
        <v>79882</v>
      </c>
      <c r="B308" s="21" t="s">
        <v>574</v>
      </c>
      <c r="C308" s="22" t="s">
        <v>573</v>
      </c>
      <c r="D308" s="13" t="s">
        <v>0</v>
      </c>
      <c r="E308" s="14" t="str">
        <f t="shared" si="27"/>
        <v>*</v>
      </c>
      <c r="F308" s="14" t="s">
        <v>0</v>
      </c>
      <c r="G308" s="14" t="str">
        <f t="shared" si="31"/>
        <v>*</v>
      </c>
      <c r="H308" s="14" t="s">
        <v>0</v>
      </c>
      <c r="I308" s="14" t="str">
        <f t="shared" si="28"/>
        <v>*</v>
      </c>
      <c r="J308" s="14" t="s">
        <v>0</v>
      </c>
      <c r="K308" s="35" t="s">
        <v>0</v>
      </c>
      <c r="L308" s="36" t="str">
        <f t="shared" si="29"/>
        <v>*</v>
      </c>
    </row>
    <row r="309" spans="1:12" ht="14.5" x14ac:dyDescent="0.35">
      <c r="A309" s="41">
        <v>90548</v>
      </c>
      <c r="B309" s="21" t="s">
        <v>572</v>
      </c>
      <c r="C309" s="22" t="s">
        <v>571</v>
      </c>
      <c r="D309" s="13" t="s">
        <v>0</v>
      </c>
      <c r="E309" s="14" t="str">
        <f t="shared" si="27"/>
        <v>*</v>
      </c>
      <c r="F309" s="14" t="s">
        <v>0</v>
      </c>
      <c r="G309" s="14" t="str">
        <f t="shared" si="31"/>
        <v>*</v>
      </c>
      <c r="H309" s="14" t="s">
        <v>0</v>
      </c>
      <c r="I309" s="14" t="str">
        <f t="shared" si="28"/>
        <v>*</v>
      </c>
      <c r="J309" s="14" t="s">
        <v>0</v>
      </c>
      <c r="K309" s="35" t="s">
        <v>0</v>
      </c>
      <c r="L309" s="36" t="str">
        <f t="shared" si="29"/>
        <v>*</v>
      </c>
    </row>
    <row r="310" spans="1:12" ht="14.5" x14ac:dyDescent="0.35">
      <c r="A310" s="41">
        <v>79880</v>
      </c>
      <c r="B310" s="21" t="s">
        <v>570</v>
      </c>
      <c r="C310" s="22" t="s">
        <v>569</v>
      </c>
      <c r="D310" s="13" t="s">
        <v>0</v>
      </c>
      <c r="E310" s="14" t="str">
        <f t="shared" si="27"/>
        <v>*</v>
      </c>
      <c r="F310" s="14" t="s">
        <v>0</v>
      </c>
      <c r="G310" s="14" t="str">
        <f t="shared" si="31"/>
        <v>*</v>
      </c>
      <c r="H310" s="14" t="s">
        <v>0</v>
      </c>
      <c r="I310" s="14" t="str">
        <f t="shared" si="28"/>
        <v>*</v>
      </c>
      <c r="J310" s="14" t="s">
        <v>0</v>
      </c>
      <c r="K310" s="35" t="s">
        <v>0</v>
      </c>
      <c r="L310" s="36" t="str">
        <f t="shared" si="29"/>
        <v>*</v>
      </c>
    </row>
    <row r="311" spans="1:12" ht="14.5" x14ac:dyDescent="0.35">
      <c r="A311" s="41">
        <v>79233</v>
      </c>
      <c r="B311" s="21" t="s">
        <v>568</v>
      </c>
      <c r="C311" s="22" t="s">
        <v>567</v>
      </c>
      <c r="D311" s="13" t="s">
        <v>0</v>
      </c>
      <c r="E311" s="14" t="str">
        <f t="shared" si="27"/>
        <v>*</v>
      </c>
      <c r="F311" s="14" t="s">
        <v>0</v>
      </c>
      <c r="G311" s="14" t="str">
        <f t="shared" si="31"/>
        <v>*</v>
      </c>
      <c r="H311" s="14" t="s">
        <v>0</v>
      </c>
      <c r="I311" s="14" t="str">
        <f t="shared" si="28"/>
        <v>*</v>
      </c>
      <c r="J311" s="14" t="s">
        <v>0</v>
      </c>
      <c r="K311" s="35" t="s">
        <v>0</v>
      </c>
      <c r="L311" s="36" t="str">
        <f t="shared" si="29"/>
        <v>*</v>
      </c>
    </row>
    <row r="312" spans="1:12" ht="14.5" x14ac:dyDescent="0.35">
      <c r="A312" s="41">
        <v>78965</v>
      </c>
      <c r="B312" s="21" t="s">
        <v>566</v>
      </c>
      <c r="C312" s="22" t="s">
        <v>565</v>
      </c>
      <c r="D312" s="13" t="s">
        <v>0</v>
      </c>
      <c r="E312" s="14" t="str">
        <f t="shared" si="27"/>
        <v>*</v>
      </c>
      <c r="F312" s="14" t="s">
        <v>0</v>
      </c>
      <c r="G312" s="14" t="str">
        <f t="shared" si="31"/>
        <v>*</v>
      </c>
      <c r="H312" s="14" t="s">
        <v>0</v>
      </c>
      <c r="I312" s="14" t="str">
        <f t="shared" si="28"/>
        <v>*</v>
      </c>
      <c r="J312" s="14">
        <v>1.8181818181818181E-2</v>
      </c>
      <c r="K312" s="35" t="s">
        <v>0</v>
      </c>
      <c r="L312" s="36" t="str">
        <f t="shared" si="29"/>
        <v>*</v>
      </c>
    </row>
    <row r="313" spans="1:12" ht="14.5" x14ac:dyDescent="0.35">
      <c r="A313" s="41">
        <v>79876</v>
      </c>
      <c r="B313" s="21" t="s">
        <v>564</v>
      </c>
      <c r="C313" s="22" t="s">
        <v>563</v>
      </c>
      <c r="D313" s="13" t="s">
        <v>0</v>
      </c>
      <c r="E313" s="14" t="str">
        <f t="shared" si="27"/>
        <v>*</v>
      </c>
      <c r="F313" s="14" t="s">
        <v>0</v>
      </c>
      <c r="G313" s="14" t="str">
        <f t="shared" si="31"/>
        <v>*</v>
      </c>
      <c r="H313" s="14" t="s">
        <v>0</v>
      </c>
      <c r="I313" s="14" t="str">
        <f t="shared" si="28"/>
        <v>*</v>
      </c>
      <c r="J313" s="14" t="s">
        <v>0</v>
      </c>
      <c r="K313" s="35" t="s">
        <v>0</v>
      </c>
      <c r="L313" s="36" t="str">
        <f t="shared" si="29"/>
        <v>*</v>
      </c>
    </row>
    <row r="314" spans="1:12" ht="14.5" x14ac:dyDescent="0.35">
      <c r="A314" s="41">
        <v>79878</v>
      </c>
      <c r="B314" s="21" t="s">
        <v>562</v>
      </c>
      <c r="C314" s="22" t="s">
        <v>561</v>
      </c>
      <c r="D314" s="13" t="s">
        <v>0</v>
      </c>
      <c r="E314" s="14" t="str">
        <f t="shared" si="27"/>
        <v>*</v>
      </c>
      <c r="F314" s="14" t="s">
        <v>0</v>
      </c>
      <c r="G314" s="14" t="str">
        <f t="shared" si="31"/>
        <v>*</v>
      </c>
      <c r="H314" s="14" t="s">
        <v>0</v>
      </c>
      <c r="I314" s="14" t="str">
        <f t="shared" si="28"/>
        <v>*</v>
      </c>
      <c r="J314" s="14" t="s">
        <v>0</v>
      </c>
      <c r="K314" s="35" t="s">
        <v>0</v>
      </c>
      <c r="L314" s="36" t="str">
        <f t="shared" si="29"/>
        <v>*</v>
      </c>
    </row>
    <row r="315" spans="1:12" ht="14.5" x14ac:dyDescent="0.35">
      <c r="A315" s="41">
        <v>90330</v>
      </c>
      <c r="B315" s="21" t="s">
        <v>560</v>
      </c>
      <c r="C315" s="22" t="s">
        <v>559</v>
      </c>
      <c r="D315" s="13" t="s">
        <v>0</v>
      </c>
      <c r="E315" s="14" t="str">
        <f t="shared" si="27"/>
        <v>*</v>
      </c>
      <c r="F315" s="14" t="s">
        <v>0</v>
      </c>
      <c r="G315" s="14" t="str">
        <f t="shared" si="31"/>
        <v>*</v>
      </c>
      <c r="H315" s="14" t="s">
        <v>0</v>
      </c>
      <c r="I315" s="14" t="str">
        <f t="shared" si="28"/>
        <v>*</v>
      </c>
      <c r="J315" s="14" t="s">
        <v>0</v>
      </c>
      <c r="K315" s="35" t="s">
        <v>0</v>
      </c>
      <c r="L315" s="36" t="str">
        <f t="shared" si="29"/>
        <v>*</v>
      </c>
    </row>
    <row r="316" spans="1:12" ht="14.5" x14ac:dyDescent="0.35">
      <c r="A316" s="41">
        <v>79871</v>
      </c>
      <c r="B316" s="21" t="s">
        <v>558</v>
      </c>
      <c r="C316" s="22" t="s">
        <v>557</v>
      </c>
      <c r="D316" s="13" t="s">
        <v>0</v>
      </c>
      <c r="E316" s="14" t="str">
        <f t="shared" si="27"/>
        <v>*</v>
      </c>
      <c r="F316" s="14" t="s">
        <v>0</v>
      </c>
      <c r="G316" s="14" t="str">
        <f t="shared" si="31"/>
        <v>*</v>
      </c>
      <c r="H316" s="14" t="s">
        <v>0</v>
      </c>
      <c r="I316" s="14" t="str">
        <f t="shared" si="28"/>
        <v>*</v>
      </c>
      <c r="J316" s="14">
        <v>0.05</v>
      </c>
      <c r="K316" s="35" t="s">
        <v>0</v>
      </c>
      <c r="L316" s="36" t="str">
        <f t="shared" si="29"/>
        <v>*</v>
      </c>
    </row>
    <row r="317" spans="1:12" ht="14.5" x14ac:dyDescent="0.35">
      <c r="A317" s="41">
        <v>1000164</v>
      </c>
      <c r="B317" s="21" t="s">
        <v>556</v>
      </c>
      <c r="C317" s="22" t="s">
        <v>555</v>
      </c>
      <c r="D317" s="13" t="s">
        <v>0</v>
      </c>
      <c r="E317" s="14" t="str">
        <f t="shared" si="27"/>
        <v>*</v>
      </c>
      <c r="F317" s="14" t="s">
        <v>0</v>
      </c>
      <c r="G317" s="14" t="str">
        <f t="shared" si="31"/>
        <v>*</v>
      </c>
      <c r="H317" s="14" t="s">
        <v>0</v>
      </c>
      <c r="I317" s="14" t="str">
        <f t="shared" si="28"/>
        <v>*</v>
      </c>
      <c r="J317" s="14" t="s">
        <v>0</v>
      </c>
      <c r="K317" s="35" t="s">
        <v>0</v>
      </c>
      <c r="L317" s="36" t="str">
        <f t="shared" si="29"/>
        <v>*</v>
      </c>
    </row>
    <row r="318" spans="1:12" ht="14.5" x14ac:dyDescent="0.35">
      <c r="A318" s="41">
        <v>4396</v>
      </c>
      <c r="B318" s="21" t="s">
        <v>554</v>
      </c>
      <c r="C318" s="22" t="s">
        <v>553</v>
      </c>
      <c r="D318" s="13">
        <v>0.47619047619047616</v>
      </c>
      <c r="E318" s="14" t="str">
        <f t="shared" si="27"/>
        <v>Not Met</v>
      </c>
      <c r="F318" s="14" t="s">
        <v>0</v>
      </c>
      <c r="G318" s="14" t="str">
        <f t="shared" si="31"/>
        <v>*</v>
      </c>
      <c r="H318" s="14" t="s">
        <v>0</v>
      </c>
      <c r="I318" s="14" t="str">
        <f t="shared" si="28"/>
        <v>*</v>
      </c>
      <c r="J318" s="14">
        <v>2.564102564102564E-2</v>
      </c>
      <c r="K318" s="35" t="s">
        <v>0</v>
      </c>
      <c r="L318" s="36" t="str">
        <f t="shared" si="29"/>
        <v>*</v>
      </c>
    </row>
    <row r="319" spans="1:12" ht="14.5" x14ac:dyDescent="0.35">
      <c r="A319" s="41">
        <v>10878</v>
      </c>
      <c r="B319" s="21" t="s">
        <v>552</v>
      </c>
      <c r="C319" s="22" t="s">
        <v>551</v>
      </c>
      <c r="D319" s="13" t="s">
        <v>0</v>
      </c>
      <c r="E319" s="14" t="str">
        <f t="shared" si="27"/>
        <v>*</v>
      </c>
      <c r="F319" s="14" t="s">
        <v>0</v>
      </c>
      <c r="G319" s="14" t="str">
        <f t="shared" si="31"/>
        <v>*</v>
      </c>
      <c r="H319" s="14" t="s">
        <v>0</v>
      </c>
      <c r="I319" s="14" t="str">
        <f t="shared" si="28"/>
        <v>*</v>
      </c>
      <c r="J319" s="14">
        <v>0.6875</v>
      </c>
      <c r="K319" s="35" t="s">
        <v>0</v>
      </c>
      <c r="L319" s="36" t="str">
        <f t="shared" si="29"/>
        <v>*</v>
      </c>
    </row>
    <row r="320" spans="1:12" ht="14.5" x14ac:dyDescent="0.35">
      <c r="A320" s="41">
        <v>79420</v>
      </c>
      <c r="B320" s="21" t="s">
        <v>550</v>
      </c>
      <c r="C320" s="22" t="s">
        <v>549</v>
      </c>
      <c r="D320" s="13" t="s">
        <v>0</v>
      </c>
      <c r="E320" s="14" t="str">
        <f t="shared" si="27"/>
        <v>*</v>
      </c>
      <c r="F320" s="14" t="s">
        <v>0</v>
      </c>
      <c r="G320" s="14" t="str">
        <f t="shared" si="31"/>
        <v>*</v>
      </c>
      <c r="H320" s="14" t="s">
        <v>0</v>
      </c>
      <c r="I320" s="14" t="str">
        <f t="shared" si="28"/>
        <v>*</v>
      </c>
      <c r="J320" s="14">
        <v>0.57894736842105265</v>
      </c>
      <c r="K320" s="35" t="s">
        <v>0</v>
      </c>
      <c r="L320" s="36" t="str">
        <f t="shared" si="29"/>
        <v>*</v>
      </c>
    </row>
    <row r="321" spans="1:12" ht="14.5" x14ac:dyDescent="0.35">
      <c r="A321" s="41">
        <v>4360</v>
      </c>
      <c r="B321" s="21" t="s">
        <v>548</v>
      </c>
      <c r="C321" s="22" t="s">
        <v>547</v>
      </c>
      <c r="D321" s="13" t="s">
        <v>0</v>
      </c>
      <c r="E321" s="14" t="str">
        <f t="shared" si="27"/>
        <v>*</v>
      </c>
      <c r="F321" s="14" t="s">
        <v>0</v>
      </c>
      <c r="G321" s="14" t="str">
        <f t="shared" si="31"/>
        <v>*</v>
      </c>
      <c r="H321" s="14" t="s">
        <v>0</v>
      </c>
      <c r="I321" s="14" t="str">
        <f t="shared" si="28"/>
        <v>*</v>
      </c>
      <c r="J321" s="14">
        <v>0.72727272727272729</v>
      </c>
      <c r="K321" s="35" t="s">
        <v>0</v>
      </c>
      <c r="L321" s="36" t="str">
        <f t="shared" si="29"/>
        <v>*</v>
      </c>
    </row>
    <row r="322" spans="1:12" ht="14.5" x14ac:dyDescent="0.35">
      <c r="A322" s="41">
        <v>4383</v>
      </c>
      <c r="B322" s="21" t="s">
        <v>546</v>
      </c>
      <c r="C322" s="22" t="s">
        <v>545</v>
      </c>
      <c r="D322" s="13" t="s">
        <v>1198</v>
      </c>
      <c r="E322" s="14" t="str">
        <f t="shared" si="27"/>
        <v>Met</v>
      </c>
      <c r="F322" s="14" t="s">
        <v>1197</v>
      </c>
      <c r="G322" s="14" t="s">
        <v>4</v>
      </c>
      <c r="H322" s="14" t="s">
        <v>0</v>
      </c>
      <c r="I322" s="14" t="str">
        <f t="shared" si="28"/>
        <v>*</v>
      </c>
      <c r="J322" s="14">
        <v>0.25454545454545452</v>
      </c>
      <c r="K322" s="33">
        <v>25.454545454545453</v>
      </c>
      <c r="L322" s="37" t="str">
        <f t="shared" si="29"/>
        <v>Not Met</v>
      </c>
    </row>
    <row r="323" spans="1:12" ht="14.5" x14ac:dyDescent="0.35">
      <c r="A323" s="41">
        <v>79598</v>
      </c>
      <c r="B323" s="21" t="s">
        <v>544</v>
      </c>
      <c r="C323" s="22" t="s">
        <v>543</v>
      </c>
      <c r="D323" s="13">
        <v>0.98039215686274506</v>
      </c>
      <c r="E323" s="14" t="str">
        <f t="shared" ref="E323:E386" si="32">IF(D323="*","*",IF(D323&gt;=95%,"Met","Not Met"))</f>
        <v>Met</v>
      </c>
      <c r="F323" s="14" t="s">
        <v>1197</v>
      </c>
      <c r="G323" s="14" t="s">
        <v>4</v>
      </c>
      <c r="H323" s="14">
        <v>0.27272727272727271</v>
      </c>
      <c r="I323" s="14" t="str">
        <f t="shared" ref="I323:I386" si="33">IF(H323="*","*",IF(H323&gt;=46.91%,"Met","Not Met"))</f>
        <v>Not Met</v>
      </c>
      <c r="J323" s="14">
        <v>0.10101010101010101</v>
      </c>
      <c r="K323" s="33">
        <v>8.9774145953921227</v>
      </c>
      <c r="L323" s="37" t="str">
        <f t="shared" ref="L323:L386" si="34">IF(K323="*","*",IF(K323&lt;=22.39,"Met","Not Met"))</f>
        <v>Met</v>
      </c>
    </row>
    <row r="324" spans="1:12" ht="14.5" x14ac:dyDescent="0.35">
      <c r="A324" s="41">
        <v>4480</v>
      </c>
      <c r="B324" s="21" t="s">
        <v>542</v>
      </c>
      <c r="C324" s="22" t="s">
        <v>541</v>
      </c>
      <c r="D324" s="13" t="s">
        <v>0</v>
      </c>
      <c r="E324" s="14" t="str">
        <f t="shared" si="32"/>
        <v>*</v>
      </c>
      <c r="F324" s="14" t="s">
        <v>0</v>
      </c>
      <c r="G324" s="14" t="str">
        <f>IF(F324="*","*",IF(F324&gt;=4.53%,"Met","Not Met"))</f>
        <v>*</v>
      </c>
      <c r="H324" s="14" t="s">
        <v>0</v>
      </c>
      <c r="I324" s="14" t="str">
        <f t="shared" si="33"/>
        <v>*</v>
      </c>
      <c r="J324" s="14" t="s">
        <v>0</v>
      </c>
      <c r="K324" s="35" t="s">
        <v>0</v>
      </c>
      <c r="L324" s="36" t="str">
        <f t="shared" si="34"/>
        <v>*</v>
      </c>
    </row>
    <row r="325" spans="1:12" ht="14.5" x14ac:dyDescent="0.35">
      <c r="A325" s="41">
        <v>4267</v>
      </c>
      <c r="B325" s="21" t="s">
        <v>540</v>
      </c>
      <c r="C325" s="22" t="s">
        <v>539</v>
      </c>
      <c r="D325" s="13">
        <v>0.8526785714285714</v>
      </c>
      <c r="E325" s="14" t="str">
        <f t="shared" si="32"/>
        <v>Not Met</v>
      </c>
      <c r="F325" s="14">
        <v>2.2727272727272728E-2</v>
      </c>
      <c r="G325" s="14" t="str">
        <f>IF(F325="*","*",IF(F325&gt;=4.53%,"Met","Not Met"))</f>
        <v>Not Met</v>
      </c>
      <c r="H325" s="14">
        <v>0.4</v>
      </c>
      <c r="I325" s="14" t="str">
        <f t="shared" si="33"/>
        <v>Not Met</v>
      </c>
      <c r="J325" s="14">
        <v>0.30023501762632199</v>
      </c>
      <c r="K325" s="33">
        <v>27.750774489904927</v>
      </c>
      <c r="L325" s="37" t="str">
        <f t="shared" si="34"/>
        <v>Not Met</v>
      </c>
    </row>
    <row r="326" spans="1:12" ht="14.5" x14ac:dyDescent="0.35">
      <c r="A326" s="41">
        <v>90900</v>
      </c>
      <c r="B326" s="21" t="s">
        <v>538</v>
      </c>
      <c r="C326" s="22" t="s">
        <v>537</v>
      </c>
      <c r="D326" s="13" t="s">
        <v>0</v>
      </c>
      <c r="E326" s="14" t="str">
        <f t="shared" si="32"/>
        <v>*</v>
      </c>
      <c r="F326" s="14" t="s">
        <v>0</v>
      </c>
      <c r="G326" s="14" t="str">
        <f>IF(F326="*","*",IF(F326&gt;=4.53%,"Met","Not Met"))</f>
        <v>*</v>
      </c>
      <c r="H326" s="14" t="s">
        <v>0</v>
      </c>
      <c r="I326" s="14" t="str">
        <f t="shared" si="33"/>
        <v>*</v>
      </c>
      <c r="J326" s="14" t="s">
        <v>0</v>
      </c>
      <c r="K326" s="35" t="s">
        <v>0</v>
      </c>
      <c r="L326" s="36" t="str">
        <f t="shared" si="34"/>
        <v>*</v>
      </c>
    </row>
    <row r="327" spans="1:12" ht="14.5" x14ac:dyDescent="0.35">
      <c r="A327" s="41">
        <v>4368</v>
      </c>
      <c r="B327" s="21" t="s">
        <v>536</v>
      </c>
      <c r="C327" s="22" t="s">
        <v>535</v>
      </c>
      <c r="D327" s="13">
        <v>0.96363636363636362</v>
      </c>
      <c r="E327" s="14" t="str">
        <f t="shared" si="32"/>
        <v>Met</v>
      </c>
      <c r="F327" s="14" t="s">
        <v>1197</v>
      </c>
      <c r="G327" s="14" t="s">
        <v>4</v>
      </c>
      <c r="H327" s="14" t="s">
        <v>0</v>
      </c>
      <c r="I327" s="14" t="str">
        <f t="shared" si="33"/>
        <v>*</v>
      </c>
      <c r="J327" s="14">
        <v>0.23821339950372208</v>
      </c>
      <c r="K327" s="33">
        <v>23.821339950372209</v>
      </c>
      <c r="L327" s="37" t="str">
        <f t="shared" si="34"/>
        <v>Not Met</v>
      </c>
    </row>
    <row r="328" spans="1:12" ht="14.5" x14ac:dyDescent="0.35">
      <c r="A328" s="41">
        <v>4276</v>
      </c>
      <c r="B328" s="21" t="s">
        <v>534</v>
      </c>
      <c r="C328" s="22" t="s">
        <v>533</v>
      </c>
      <c r="D328" s="13">
        <v>0.93457943925233644</v>
      </c>
      <c r="E328" s="14" t="str">
        <f t="shared" si="32"/>
        <v>Not Met</v>
      </c>
      <c r="F328" s="14">
        <v>3.125E-2</v>
      </c>
      <c r="G328" s="14" t="str">
        <f t="shared" ref="G328:G347" si="35">IF(F328="*","*",IF(F328&gt;=4.53%,"Met","Not Met"))</f>
        <v>Not Met</v>
      </c>
      <c r="H328" s="14" t="s">
        <v>0</v>
      </c>
      <c r="I328" s="14" t="str">
        <f t="shared" si="33"/>
        <v>*</v>
      </c>
      <c r="J328" s="14">
        <v>0.20077220077220076</v>
      </c>
      <c r="K328" s="33">
        <v>16.952220077220076</v>
      </c>
      <c r="L328" s="37" t="str">
        <f t="shared" si="34"/>
        <v>Met</v>
      </c>
    </row>
    <row r="329" spans="1:12" ht="14.5" x14ac:dyDescent="0.35">
      <c r="A329" s="41">
        <v>79967</v>
      </c>
      <c r="B329" s="21" t="s">
        <v>532</v>
      </c>
      <c r="C329" s="22" t="s">
        <v>531</v>
      </c>
      <c r="D329" s="13" t="s">
        <v>0</v>
      </c>
      <c r="E329" s="14" t="str">
        <f t="shared" si="32"/>
        <v>*</v>
      </c>
      <c r="F329" s="14" t="s">
        <v>0</v>
      </c>
      <c r="G329" s="14" t="str">
        <f t="shared" si="35"/>
        <v>*</v>
      </c>
      <c r="H329" s="14" t="s">
        <v>0</v>
      </c>
      <c r="I329" s="14" t="str">
        <f t="shared" si="33"/>
        <v>*</v>
      </c>
      <c r="J329" s="14">
        <v>0.23863636363636365</v>
      </c>
      <c r="K329" s="35" t="s">
        <v>0</v>
      </c>
      <c r="L329" s="36" t="str">
        <f t="shared" si="34"/>
        <v>*</v>
      </c>
    </row>
    <row r="330" spans="1:12" ht="14.5" x14ac:dyDescent="0.35">
      <c r="A330" s="41">
        <v>90637</v>
      </c>
      <c r="B330" s="21" t="s">
        <v>530</v>
      </c>
      <c r="C330" s="22" t="s">
        <v>529</v>
      </c>
      <c r="D330" s="13" t="s">
        <v>0</v>
      </c>
      <c r="E330" s="14" t="str">
        <f t="shared" si="32"/>
        <v>*</v>
      </c>
      <c r="F330" s="14" t="s">
        <v>0</v>
      </c>
      <c r="G330" s="14" t="str">
        <f t="shared" si="35"/>
        <v>*</v>
      </c>
      <c r="H330" s="14" t="s">
        <v>0</v>
      </c>
      <c r="I330" s="14" t="str">
        <f t="shared" si="33"/>
        <v>*</v>
      </c>
      <c r="J330" s="14">
        <v>0.11764705882352941</v>
      </c>
      <c r="K330" s="35" t="s">
        <v>0</v>
      </c>
      <c r="L330" s="36" t="str">
        <f t="shared" si="34"/>
        <v>*</v>
      </c>
    </row>
    <row r="331" spans="1:12" ht="14.5" x14ac:dyDescent="0.35">
      <c r="A331" s="41">
        <v>91174</v>
      </c>
      <c r="B331" s="21" t="s">
        <v>528</v>
      </c>
      <c r="C331" s="22" t="s">
        <v>527</v>
      </c>
      <c r="D331" s="13" t="s">
        <v>0</v>
      </c>
      <c r="E331" s="14" t="str">
        <f t="shared" si="32"/>
        <v>*</v>
      </c>
      <c r="F331" s="14" t="s">
        <v>0</v>
      </c>
      <c r="G331" s="14" t="str">
        <f t="shared" si="35"/>
        <v>*</v>
      </c>
      <c r="H331" s="14" t="s">
        <v>0</v>
      </c>
      <c r="I331" s="14" t="str">
        <f t="shared" si="33"/>
        <v>*</v>
      </c>
      <c r="J331" s="14">
        <v>0.29411764705882354</v>
      </c>
      <c r="K331" s="35" t="s">
        <v>0</v>
      </c>
      <c r="L331" s="36" t="str">
        <f t="shared" si="34"/>
        <v>*</v>
      </c>
    </row>
    <row r="332" spans="1:12" ht="14.5" x14ac:dyDescent="0.35">
      <c r="A332" s="41">
        <v>87349</v>
      </c>
      <c r="B332" s="21" t="s">
        <v>526</v>
      </c>
      <c r="C332" s="22" t="s">
        <v>525</v>
      </c>
      <c r="D332" s="13" t="s">
        <v>0</v>
      </c>
      <c r="E332" s="14" t="str">
        <f t="shared" si="32"/>
        <v>*</v>
      </c>
      <c r="F332" s="14" t="s">
        <v>0</v>
      </c>
      <c r="G332" s="14" t="str">
        <f t="shared" si="35"/>
        <v>*</v>
      </c>
      <c r="H332" s="14" t="s">
        <v>0</v>
      </c>
      <c r="I332" s="14" t="str">
        <f t="shared" si="33"/>
        <v>*</v>
      </c>
      <c r="J332" s="14" t="s">
        <v>0</v>
      </c>
      <c r="K332" s="35" t="s">
        <v>0</v>
      </c>
      <c r="L332" s="36" t="str">
        <f t="shared" si="34"/>
        <v>*</v>
      </c>
    </row>
    <row r="333" spans="1:12" ht="14.5" x14ac:dyDescent="0.35">
      <c r="A333" s="41">
        <v>91135</v>
      </c>
      <c r="B333" s="21" t="s">
        <v>524</v>
      </c>
      <c r="C333" s="22" t="s">
        <v>523</v>
      </c>
      <c r="D333" s="13" t="s">
        <v>0</v>
      </c>
      <c r="E333" s="14" t="str">
        <f t="shared" si="32"/>
        <v>*</v>
      </c>
      <c r="F333" s="14" t="s">
        <v>0</v>
      </c>
      <c r="G333" s="14" t="str">
        <f t="shared" si="35"/>
        <v>*</v>
      </c>
      <c r="H333" s="14" t="s">
        <v>0</v>
      </c>
      <c r="I333" s="14" t="str">
        <f t="shared" si="33"/>
        <v>*</v>
      </c>
      <c r="J333" s="14">
        <v>0.55454545454545456</v>
      </c>
      <c r="K333" s="35" t="s">
        <v>0</v>
      </c>
      <c r="L333" s="36" t="str">
        <f t="shared" si="34"/>
        <v>*</v>
      </c>
    </row>
    <row r="334" spans="1:12" ht="14.5" x14ac:dyDescent="0.35">
      <c r="A334" s="41">
        <v>92199</v>
      </c>
      <c r="B334" s="21" t="s">
        <v>522</v>
      </c>
      <c r="C334" s="22" t="s">
        <v>521</v>
      </c>
      <c r="D334" s="13" t="s">
        <v>0</v>
      </c>
      <c r="E334" s="14" t="str">
        <f t="shared" si="32"/>
        <v>*</v>
      </c>
      <c r="F334" s="14" t="s">
        <v>0</v>
      </c>
      <c r="G334" s="14" t="str">
        <f t="shared" si="35"/>
        <v>*</v>
      </c>
      <c r="H334" s="14" t="s">
        <v>0</v>
      </c>
      <c r="I334" s="14" t="str">
        <f t="shared" si="33"/>
        <v>*</v>
      </c>
      <c r="J334" s="14">
        <v>0.56481481481481477</v>
      </c>
      <c r="K334" s="35" t="s">
        <v>0</v>
      </c>
      <c r="L334" s="36" t="str">
        <f t="shared" si="34"/>
        <v>*</v>
      </c>
    </row>
    <row r="335" spans="1:12" ht="14.5" x14ac:dyDescent="0.35">
      <c r="A335" s="41">
        <v>91133</v>
      </c>
      <c r="B335" s="21" t="s">
        <v>520</v>
      </c>
      <c r="C335" s="22" t="s">
        <v>519</v>
      </c>
      <c r="D335" s="13" t="s">
        <v>0</v>
      </c>
      <c r="E335" s="14" t="str">
        <f t="shared" si="32"/>
        <v>*</v>
      </c>
      <c r="F335" s="14" t="s">
        <v>0</v>
      </c>
      <c r="G335" s="14" t="str">
        <f t="shared" si="35"/>
        <v>*</v>
      </c>
      <c r="H335" s="14" t="s">
        <v>0</v>
      </c>
      <c r="I335" s="14" t="str">
        <f t="shared" si="33"/>
        <v>*</v>
      </c>
      <c r="J335" s="14">
        <v>0.5431034482758621</v>
      </c>
      <c r="K335" s="35" t="s">
        <v>0</v>
      </c>
      <c r="L335" s="36" t="str">
        <f t="shared" si="34"/>
        <v>*</v>
      </c>
    </row>
    <row r="336" spans="1:12" ht="14.5" x14ac:dyDescent="0.35">
      <c r="A336" s="41">
        <v>834265</v>
      </c>
      <c r="B336" s="21" t="s">
        <v>518</v>
      </c>
      <c r="C336" s="22" t="s">
        <v>517</v>
      </c>
      <c r="D336" s="13" t="s">
        <v>0</v>
      </c>
      <c r="E336" s="14" t="str">
        <f t="shared" si="32"/>
        <v>*</v>
      </c>
      <c r="F336" s="14" t="s">
        <v>0</v>
      </c>
      <c r="G336" s="14" t="str">
        <f t="shared" si="35"/>
        <v>*</v>
      </c>
      <c r="H336" s="14" t="s">
        <v>0</v>
      </c>
      <c r="I336" s="14" t="str">
        <f t="shared" si="33"/>
        <v>*</v>
      </c>
      <c r="J336" s="14">
        <v>0.30434782608695654</v>
      </c>
      <c r="K336" s="35" t="s">
        <v>0</v>
      </c>
      <c r="L336" s="36" t="str">
        <f t="shared" si="34"/>
        <v>*</v>
      </c>
    </row>
    <row r="337" spans="1:12" ht="14.5" x14ac:dyDescent="0.35">
      <c r="A337" s="41">
        <v>92047</v>
      </c>
      <c r="B337" s="21" t="s">
        <v>516</v>
      </c>
      <c r="C337" s="22" t="s">
        <v>515</v>
      </c>
      <c r="D337" s="13" t="s">
        <v>0</v>
      </c>
      <c r="E337" s="14" t="str">
        <f t="shared" si="32"/>
        <v>*</v>
      </c>
      <c r="F337" s="14" t="s">
        <v>0</v>
      </c>
      <c r="G337" s="14" t="str">
        <f t="shared" si="35"/>
        <v>*</v>
      </c>
      <c r="H337" s="14" t="s">
        <v>0</v>
      </c>
      <c r="I337" s="14" t="str">
        <f t="shared" si="33"/>
        <v>*</v>
      </c>
      <c r="J337" s="14">
        <v>0.61904761904761907</v>
      </c>
      <c r="K337" s="35" t="s">
        <v>0</v>
      </c>
      <c r="L337" s="36" t="str">
        <f t="shared" si="34"/>
        <v>*</v>
      </c>
    </row>
    <row r="338" spans="1:12" ht="14.5" x14ac:dyDescent="0.35">
      <c r="A338" s="41">
        <v>850100</v>
      </c>
      <c r="B338" s="21" t="s">
        <v>514</v>
      </c>
      <c r="C338" s="22" t="s">
        <v>513</v>
      </c>
      <c r="D338" s="13" t="s">
        <v>0</v>
      </c>
      <c r="E338" s="14" t="str">
        <f t="shared" si="32"/>
        <v>*</v>
      </c>
      <c r="F338" s="14" t="s">
        <v>0</v>
      </c>
      <c r="G338" s="14" t="str">
        <f t="shared" si="35"/>
        <v>*</v>
      </c>
      <c r="H338" s="14" t="s">
        <v>0</v>
      </c>
      <c r="I338" s="14" t="str">
        <f t="shared" si="33"/>
        <v>*</v>
      </c>
      <c r="J338" s="14">
        <v>0.64179104477611937</v>
      </c>
      <c r="K338" s="35" t="s">
        <v>0</v>
      </c>
      <c r="L338" s="36" t="str">
        <f t="shared" si="34"/>
        <v>*</v>
      </c>
    </row>
    <row r="339" spans="1:12" ht="14.5" x14ac:dyDescent="0.35">
      <c r="A339" s="41">
        <v>1000283</v>
      </c>
      <c r="B339" s="21" t="s">
        <v>512</v>
      </c>
      <c r="C339" s="22" t="s">
        <v>511</v>
      </c>
      <c r="D339" s="13" t="s">
        <v>0</v>
      </c>
      <c r="E339" s="14" t="str">
        <f t="shared" si="32"/>
        <v>*</v>
      </c>
      <c r="F339" s="14" t="s">
        <v>0</v>
      </c>
      <c r="G339" s="14" t="str">
        <f t="shared" si="35"/>
        <v>*</v>
      </c>
      <c r="H339" s="14" t="s">
        <v>0</v>
      </c>
      <c r="I339" s="14" t="str">
        <f t="shared" si="33"/>
        <v>*</v>
      </c>
      <c r="J339" s="14" t="s">
        <v>0</v>
      </c>
      <c r="K339" s="35" t="s">
        <v>0</v>
      </c>
      <c r="L339" s="36" t="str">
        <f t="shared" si="34"/>
        <v>*</v>
      </c>
    </row>
    <row r="340" spans="1:12" ht="14.5" x14ac:dyDescent="0.35">
      <c r="A340" s="41">
        <v>91763</v>
      </c>
      <c r="B340" s="21" t="s">
        <v>510</v>
      </c>
      <c r="C340" s="22" t="s">
        <v>509</v>
      </c>
      <c r="D340" s="13">
        <v>0.91666666666666663</v>
      </c>
      <c r="E340" s="14" t="str">
        <f t="shared" si="32"/>
        <v>Not Met</v>
      </c>
      <c r="F340" s="14" t="s">
        <v>0</v>
      </c>
      <c r="G340" s="14" t="str">
        <f t="shared" si="35"/>
        <v>*</v>
      </c>
      <c r="H340" s="14" t="s">
        <v>0</v>
      </c>
      <c r="I340" s="14" t="str">
        <f t="shared" si="33"/>
        <v>*</v>
      </c>
      <c r="J340" s="14">
        <v>0.1</v>
      </c>
      <c r="K340" s="35" t="s">
        <v>0</v>
      </c>
      <c r="L340" s="36" t="str">
        <f t="shared" si="34"/>
        <v>*</v>
      </c>
    </row>
    <row r="341" spans="1:12" ht="14.5" x14ac:dyDescent="0.35">
      <c r="A341" s="41">
        <v>88360</v>
      </c>
      <c r="B341" s="21" t="s">
        <v>508</v>
      </c>
      <c r="C341" s="22" t="s">
        <v>507</v>
      </c>
      <c r="D341" s="13">
        <v>0.90909090909090906</v>
      </c>
      <c r="E341" s="14" t="str">
        <f t="shared" si="32"/>
        <v>Not Met</v>
      </c>
      <c r="F341" s="14" t="s">
        <v>0</v>
      </c>
      <c r="G341" s="14" t="str">
        <f t="shared" si="35"/>
        <v>*</v>
      </c>
      <c r="H341" s="14" t="s">
        <v>0</v>
      </c>
      <c r="I341" s="14" t="str">
        <f t="shared" si="33"/>
        <v>*</v>
      </c>
      <c r="J341" s="14">
        <v>0.5</v>
      </c>
      <c r="K341" s="35" t="s">
        <v>0</v>
      </c>
      <c r="L341" s="36" t="str">
        <f t="shared" si="34"/>
        <v>*</v>
      </c>
    </row>
    <row r="342" spans="1:12" ht="14.5" x14ac:dyDescent="0.35">
      <c r="A342" s="41">
        <v>850101</v>
      </c>
      <c r="B342" s="21" t="s">
        <v>506</v>
      </c>
      <c r="C342" s="22" t="s">
        <v>505</v>
      </c>
      <c r="D342" s="13" t="s">
        <v>0</v>
      </c>
      <c r="E342" s="14" t="str">
        <f t="shared" si="32"/>
        <v>*</v>
      </c>
      <c r="F342" s="14" t="s">
        <v>0</v>
      </c>
      <c r="G342" s="14" t="str">
        <f t="shared" si="35"/>
        <v>*</v>
      </c>
      <c r="H342" s="14" t="s">
        <v>0</v>
      </c>
      <c r="I342" s="14" t="str">
        <f t="shared" si="33"/>
        <v>*</v>
      </c>
      <c r="J342" s="14">
        <v>0.29166666666666669</v>
      </c>
      <c r="K342" s="35" t="s">
        <v>0</v>
      </c>
      <c r="L342" s="36" t="str">
        <f t="shared" si="34"/>
        <v>*</v>
      </c>
    </row>
    <row r="343" spans="1:12" ht="14.5" x14ac:dyDescent="0.35">
      <c r="A343" s="41">
        <v>1000568</v>
      </c>
      <c r="B343" s="21" t="s">
        <v>504</v>
      </c>
      <c r="C343" s="22" t="s">
        <v>503</v>
      </c>
      <c r="D343" s="13" t="s">
        <v>1198</v>
      </c>
      <c r="E343" s="14" t="str">
        <f t="shared" si="32"/>
        <v>Met</v>
      </c>
      <c r="F343" s="14">
        <v>7.1428571428571425E-2</v>
      </c>
      <c r="G343" s="14" t="str">
        <f t="shared" si="35"/>
        <v>Met</v>
      </c>
      <c r="H343" s="14" t="s">
        <v>0</v>
      </c>
      <c r="I343" s="14" t="str">
        <f t="shared" si="33"/>
        <v>*</v>
      </c>
      <c r="J343" s="14">
        <v>0.18857142857142858</v>
      </c>
      <c r="K343" s="33">
        <v>11.714285714285715</v>
      </c>
      <c r="L343" s="37" t="str">
        <f t="shared" si="34"/>
        <v>Met</v>
      </c>
    </row>
    <row r="344" spans="1:12" ht="14.5" x14ac:dyDescent="0.35">
      <c r="A344" s="41">
        <v>91137</v>
      </c>
      <c r="B344" s="21" t="s">
        <v>502</v>
      </c>
      <c r="C344" s="22" t="s">
        <v>501</v>
      </c>
      <c r="D344" s="13" t="s">
        <v>0</v>
      </c>
      <c r="E344" s="14" t="str">
        <f t="shared" si="32"/>
        <v>*</v>
      </c>
      <c r="F344" s="14" t="s">
        <v>0</v>
      </c>
      <c r="G344" s="14" t="str">
        <f t="shared" si="35"/>
        <v>*</v>
      </c>
      <c r="H344" s="14" t="s">
        <v>0</v>
      </c>
      <c r="I344" s="14" t="str">
        <f t="shared" si="33"/>
        <v>*</v>
      </c>
      <c r="J344" s="14">
        <v>0.60952380952380958</v>
      </c>
      <c r="K344" s="35" t="s">
        <v>0</v>
      </c>
      <c r="L344" s="36" t="str">
        <f t="shared" si="34"/>
        <v>*</v>
      </c>
    </row>
    <row r="345" spans="1:12" ht="14.5" x14ac:dyDescent="0.35">
      <c r="A345" s="41">
        <v>850099</v>
      </c>
      <c r="B345" s="21" t="s">
        <v>500</v>
      </c>
      <c r="C345" s="22" t="s">
        <v>499</v>
      </c>
      <c r="D345" s="13" t="s">
        <v>0</v>
      </c>
      <c r="E345" s="14" t="str">
        <f t="shared" si="32"/>
        <v>*</v>
      </c>
      <c r="F345" s="14" t="s">
        <v>0</v>
      </c>
      <c r="G345" s="14" t="str">
        <f t="shared" si="35"/>
        <v>*</v>
      </c>
      <c r="H345" s="14" t="s">
        <v>0</v>
      </c>
      <c r="I345" s="14" t="str">
        <f t="shared" si="33"/>
        <v>*</v>
      </c>
      <c r="J345" s="14">
        <v>0.38636363636363635</v>
      </c>
      <c r="K345" s="35" t="s">
        <v>0</v>
      </c>
      <c r="L345" s="36" t="str">
        <f t="shared" si="34"/>
        <v>*</v>
      </c>
    </row>
    <row r="346" spans="1:12" ht="14.5" x14ac:dyDescent="0.35">
      <c r="A346" s="41">
        <v>873957</v>
      </c>
      <c r="B346" s="21" t="s">
        <v>498</v>
      </c>
      <c r="C346" s="22" t="s">
        <v>497</v>
      </c>
      <c r="D346" s="13" t="s">
        <v>0</v>
      </c>
      <c r="E346" s="14" t="str">
        <f t="shared" si="32"/>
        <v>*</v>
      </c>
      <c r="F346" s="14" t="s">
        <v>0</v>
      </c>
      <c r="G346" s="14" t="str">
        <f t="shared" si="35"/>
        <v>*</v>
      </c>
      <c r="H346" s="14" t="s">
        <v>0</v>
      </c>
      <c r="I346" s="14" t="str">
        <f t="shared" si="33"/>
        <v>*</v>
      </c>
      <c r="J346" s="14" t="s">
        <v>0</v>
      </c>
      <c r="K346" s="35" t="s">
        <v>0</v>
      </c>
      <c r="L346" s="36" t="str">
        <f t="shared" si="34"/>
        <v>*</v>
      </c>
    </row>
    <row r="347" spans="1:12" ht="14.5" x14ac:dyDescent="0.35">
      <c r="A347" s="41">
        <v>92610</v>
      </c>
      <c r="B347" s="21" t="s">
        <v>496</v>
      </c>
      <c r="C347" s="22" t="s">
        <v>495</v>
      </c>
      <c r="D347" s="13" t="s">
        <v>1198</v>
      </c>
      <c r="E347" s="14" t="str">
        <f t="shared" si="32"/>
        <v>Met</v>
      </c>
      <c r="F347" s="14">
        <v>7.6923076923076927E-2</v>
      </c>
      <c r="G347" s="14" t="str">
        <f t="shared" si="35"/>
        <v>Met</v>
      </c>
      <c r="H347" s="14" t="s">
        <v>0</v>
      </c>
      <c r="I347" s="14" t="str">
        <f t="shared" si="33"/>
        <v>*</v>
      </c>
      <c r="J347" s="14">
        <v>0.51694915254237284</v>
      </c>
      <c r="K347" s="33">
        <v>44.002607561929594</v>
      </c>
      <c r="L347" s="37" t="str">
        <f t="shared" si="34"/>
        <v>Not Met</v>
      </c>
    </row>
    <row r="348" spans="1:12" ht="14.5" x14ac:dyDescent="0.35">
      <c r="A348" s="41">
        <v>92879</v>
      </c>
      <c r="B348" s="21" t="s">
        <v>494</v>
      </c>
      <c r="C348" s="22" t="s">
        <v>493</v>
      </c>
      <c r="D348" s="13">
        <v>0.92307692307692313</v>
      </c>
      <c r="E348" s="14" t="str">
        <f t="shared" si="32"/>
        <v>Not Met</v>
      </c>
      <c r="F348" s="14" t="s">
        <v>1197</v>
      </c>
      <c r="G348" s="14" t="s">
        <v>4</v>
      </c>
      <c r="H348" s="14" t="s">
        <v>0</v>
      </c>
      <c r="I348" s="14" t="str">
        <f t="shared" si="33"/>
        <v>*</v>
      </c>
      <c r="J348" s="14">
        <v>0.52777777777777779</v>
      </c>
      <c r="K348" s="33">
        <v>52.777777777777779</v>
      </c>
      <c r="L348" s="37" t="str">
        <f t="shared" si="34"/>
        <v>Not Met</v>
      </c>
    </row>
    <row r="349" spans="1:12" ht="14.5" x14ac:dyDescent="0.35">
      <c r="A349" s="41">
        <v>1000560</v>
      </c>
      <c r="B349" s="21" t="s">
        <v>492</v>
      </c>
      <c r="C349" s="22" t="s">
        <v>491</v>
      </c>
      <c r="D349" s="13" t="s">
        <v>0</v>
      </c>
      <c r="E349" s="14" t="str">
        <f t="shared" si="32"/>
        <v>*</v>
      </c>
      <c r="F349" s="14" t="s">
        <v>0</v>
      </c>
      <c r="G349" s="14" t="str">
        <f t="shared" ref="G349:G357" si="36">IF(F349="*","*",IF(F349&gt;=4.53%,"Met","Not Met"))</f>
        <v>*</v>
      </c>
      <c r="H349" s="14" t="s">
        <v>0</v>
      </c>
      <c r="I349" s="14" t="str">
        <f t="shared" si="33"/>
        <v>*</v>
      </c>
      <c r="J349" s="14">
        <v>0.2978723404255319</v>
      </c>
      <c r="K349" s="35" t="s">
        <v>0</v>
      </c>
      <c r="L349" s="36" t="str">
        <f t="shared" si="34"/>
        <v>*</v>
      </c>
    </row>
    <row r="350" spans="1:12" ht="14.5" x14ac:dyDescent="0.35">
      <c r="A350" s="41">
        <v>92730</v>
      </c>
      <c r="B350" s="21" t="s">
        <v>490</v>
      </c>
      <c r="C350" s="22" t="s">
        <v>489</v>
      </c>
      <c r="D350" s="13">
        <v>0.88461538461538458</v>
      </c>
      <c r="E350" s="14" t="str">
        <f t="shared" si="32"/>
        <v>Not Met</v>
      </c>
      <c r="F350" s="14">
        <v>0.14285714285714285</v>
      </c>
      <c r="G350" s="14" t="str">
        <f t="shared" si="36"/>
        <v>Met</v>
      </c>
      <c r="H350" s="14" t="s">
        <v>0</v>
      </c>
      <c r="I350" s="14" t="str">
        <f t="shared" si="33"/>
        <v>*</v>
      </c>
      <c r="J350" s="14">
        <v>0.44106463878326996</v>
      </c>
      <c r="K350" s="33">
        <v>29.82074959261271</v>
      </c>
      <c r="L350" s="37" t="str">
        <f t="shared" si="34"/>
        <v>Not Met</v>
      </c>
    </row>
    <row r="351" spans="1:12" ht="14.5" x14ac:dyDescent="0.35">
      <c r="A351" s="41">
        <v>4266</v>
      </c>
      <c r="B351" s="21" t="s">
        <v>488</v>
      </c>
      <c r="C351" s="22" t="s">
        <v>487</v>
      </c>
      <c r="D351" s="13">
        <v>0.8904109589041096</v>
      </c>
      <c r="E351" s="14" t="str">
        <f t="shared" si="32"/>
        <v>Not Met</v>
      </c>
      <c r="F351" s="14">
        <v>1.6666666666666666E-2</v>
      </c>
      <c r="G351" s="14" t="str">
        <f t="shared" si="36"/>
        <v>Not Met</v>
      </c>
      <c r="H351" s="14" t="s">
        <v>0</v>
      </c>
      <c r="I351" s="14" t="str">
        <f t="shared" si="33"/>
        <v>*</v>
      </c>
      <c r="J351" s="14">
        <v>0.23529411764705882</v>
      </c>
      <c r="K351" s="33">
        <v>21.862745098039216</v>
      </c>
      <c r="L351" s="37" t="str">
        <f t="shared" si="34"/>
        <v>Met</v>
      </c>
    </row>
    <row r="352" spans="1:12" ht="14.5" x14ac:dyDescent="0.35">
      <c r="A352" s="41">
        <v>4216</v>
      </c>
      <c r="B352" s="21" t="s">
        <v>486</v>
      </c>
      <c r="C352" s="22" t="s">
        <v>485</v>
      </c>
      <c r="D352" s="13" t="s">
        <v>0</v>
      </c>
      <c r="E352" s="14" t="str">
        <f t="shared" si="32"/>
        <v>*</v>
      </c>
      <c r="F352" s="14" t="s">
        <v>0</v>
      </c>
      <c r="G352" s="14" t="str">
        <f t="shared" si="36"/>
        <v>*</v>
      </c>
      <c r="H352" s="14" t="s">
        <v>0</v>
      </c>
      <c r="I352" s="14" t="str">
        <f t="shared" si="33"/>
        <v>*</v>
      </c>
      <c r="J352" s="14" t="s">
        <v>0</v>
      </c>
      <c r="K352" s="35" t="s">
        <v>0</v>
      </c>
      <c r="L352" s="36" t="str">
        <f t="shared" si="34"/>
        <v>*</v>
      </c>
    </row>
    <row r="353" spans="1:12" ht="14.5" x14ac:dyDescent="0.35">
      <c r="A353" s="41">
        <v>10968</v>
      </c>
      <c r="B353" s="21" t="s">
        <v>484</v>
      </c>
      <c r="C353" s="22" t="s">
        <v>483</v>
      </c>
      <c r="D353" s="13" t="s">
        <v>0</v>
      </c>
      <c r="E353" s="14" t="str">
        <f t="shared" si="32"/>
        <v>*</v>
      </c>
      <c r="F353" s="14" t="s">
        <v>0</v>
      </c>
      <c r="G353" s="14" t="str">
        <f t="shared" si="36"/>
        <v>*</v>
      </c>
      <c r="H353" s="14" t="s">
        <v>0</v>
      </c>
      <c r="I353" s="14" t="str">
        <f t="shared" si="33"/>
        <v>*</v>
      </c>
      <c r="J353" s="14">
        <v>0.5</v>
      </c>
      <c r="K353" s="35" t="s">
        <v>0</v>
      </c>
      <c r="L353" s="36" t="str">
        <f t="shared" si="34"/>
        <v>*</v>
      </c>
    </row>
    <row r="354" spans="1:12" ht="14.5" x14ac:dyDescent="0.35">
      <c r="A354" s="41">
        <v>92657</v>
      </c>
      <c r="B354" s="21" t="s">
        <v>482</v>
      </c>
      <c r="C354" s="22" t="s">
        <v>481</v>
      </c>
      <c r="D354" s="13" t="s">
        <v>0</v>
      </c>
      <c r="E354" s="14" t="str">
        <f t="shared" si="32"/>
        <v>*</v>
      </c>
      <c r="F354" s="14" t="s">
        <v>0</v>
      </c>
      <c r="G354" s="14" t="str">
        <f t="shared" si="36"/>
        <v>*</v>
      </c>
      <c r="H354" s="14" t="s">
        <v>0</v>
      </c>
      <c r="I354" s="14" t="str">
        <f t="shared" si="33"/>
        <v>*</v>
      </c>
      <c r="J354" s="14">
        <v>0.56198347107438018</v>
      </c>
      <c r="K354" s="35" t="s">
        <v>0</v>
      </c>
      <c r="L354" s="36" t="str">
        <f t="shared" si="34"/>
        <v>*</v>
      </c>
    </row>
    <row r="355" spans="1:12" ht="14.5" x14ac:dyDescent="0.35">
      <c r="A355" s="41">
        <v>4281</v>
      </c>
      <c r="B355" s="21" t="s">
        <v>480</v>
      </c>
      <c r="C355" s="22" t="s">
        <v>479</v>
      </c>
      <c r="D355" s="13">
        <v>0.94767441860465118</v>
      </c>
      <c r="E355" s="14" t="str">
        <f t="shared" si="32"/>
        <v>Not Met</v>
      </c>
      <c r="F355" s="14">
        <v>2.0547945205479451E-2</v>
      </c>
      <c r="G355" s="14" t="str">
        <f t="shared" si="36"/>
        <v>Not Met</v>
      </c>
      <c r="H355" s="14">
        <v>0.35294117647058826</v>
      </c>
      <c r="I355" s="14" t="str">
        <f t="shared" si="33"/>
        <v>Not Met</v>
      </c>
      <c r="J355" s="14">
        <v>0.29261155815654716</v>
      </c>
      <c r="K355" s="33">
        <v>27.206361295106774</v>
      </c>
      <c r="L355" s="37" t="str">
        <f t="shared" si="34"/>
        <v>Not Met</v>
      </c>
    </row>
    <row r="356" spans="1:12" ht="14.5" x14ac:dyDescent="0.35">
      <c r="A356" s="41">
        <v>79050</v>
      </c>
      <c r="B356" s="21" t="s">
        <v>478</v>
      </c>
      <c r="C356" s="22" t="s">
        <v>477</v>
      </c>
      <c r="D356" s="13" t="s">
        <v>0</v>
      </c>
      <c r="E356" s="14" t="str">
        <f t="shared" si="32"/>
        <v>*</v>
      </c>
      <c r="F356" s="14" t="s">
        <v>0</v>
      </c>
      <c r="G356" s="14" t="str">
        <f t="shared" si="36"/>
        <v>*</v>
      </c>
      <c r="H356" s="14" t="s">
        <v>0</v>
      </c>
      <c r="I356" s="14" t="str">
        <f t="shared" si="33"/>
        <v>*</v>
      </c>
      <c r="J356" s="14" t="s">
        <v>0</v>
      </c>
      <c r="K356" s="35" t="s">
        <v>0</v>
      </c>
      <c r="L356" s="36" t="str">
        <f t="shared" si="34"/>
        <v>*</v>
      </c>
    </row>
    <row r="357" spans="1:12" ht="14.5" x14ac:dyDescent="0.35">
      <c r="A357" s="41">
        <v>4374</v>
      </c>
      <c r="B357" s="21" t="s">
        <v>476</v>
      </c>
      <c r="C357" s="22" t="s">
        <v>475</v>
      </c>
      <c r="D357" s="13" t="s">
        <v>0</v>
      </c>
      <c r="E357" s="14" t="str">
        <f t="shared" si="32"/>
        <v>*</v>
      </c>
      <c r="F357" s="14" t="s">
        <v>0</v>
      </c>
      <c r="G357" s="14" t="str">
        <f t="shared" si="36"/>
        <v>*</v>
      </c>
      <c r="H357" s="14" t="s">
        <v>0</v>
      </c>
      <c r="I357" s="14" t="str">
        <f t="shared" si="33"/>
        <v>*</v>
      </c>
      <c r="J357" s="14">
        <v>0.25925925925925924</v>
      </c>
      <c r="K357" s="35" t="s">
        <v>0</v>
      </c>
      <c r="L357" s="36" t="str">
        <f t="shared" si="34"/>
        <v>*</v>
      </c>
    </row>
    <row r="358" spans="1:12" ht="14.5" x14ac:dyDescent="0.35">
      <c r="A358" s="41">
        <v>4278</v>
      </c>
      <c r="B358" s="21" t="s">
        <v>474</v>
      </c>
      <c r="C358" s="22" t="s">
        <v>473</v>
      </c>
      <c r="D358" s="13">
        <v>0.94339622641509435</v>
      </c>
      <c r="E358" s="14" t="str">
        <f t="shared" si="32"/>
        <v>Not Met</v>
      </c>
      <c r="F358" s="14" t="s">
        <v>1197</v>
      </c>
      <c r="G358" s="14" t="s">
        <v>4</v>
      </c>
      <c r="H358" s="14" t="s">
        <v>0</v>
      </c>
      <c r="I358" s="14" t="str">
        <f t="shared" si="33"/>
        <v>*</v>
      </c>
      <c r="J358" s="14">
        <v>8.169440242057488E-2</v>
      </c>
      <c r="K358" s="33">
        <v>7.1277735753908207</v>
      </c>
      <c r="L358" s="37" t="str">
        <f t="shared" si="34"/>
        <v>Met</v>
      </c>
    </row>
    <row r="359" spans="1:12" ht="14.5" x14ac:dyDescent="0.35">
      <c r="A359" s="41">
        <v>4270</v>
      </c>
      <c r="B359" s="21" t="s">
        <v>472</v>
      </c>
      <c r="C359" s="22" t="s">
        <v>471</v>
      </c>
      <c r="D359" s="13">
        <v>0.68253968253968256</v>
      </c>
      <c r="E359" s="14" t="str">
        <f t="shared" si="32"/>
        <v>Not Met</v>
      </c>
      <c r="F359" s="14">
        <v>7.3170731707317069E-2</v>
      </c>
      <c r="G359" s="14" t="str">
        <f t="shared" ref="G359:G380" si="37">IF(F359="*","*",IF(F359&gt;=4.53%,"Met","Not Met"))</f>
        <v>Met</v>
      </c>
      <c r="H359" s="14" t="s">
        <v>0</v>
      </c>
      <c r="I359" s="14" t="str">
        <f t="shared" si="33"/>
        <v>*</v>
      </c>
      <c r="J359" s="14">
        <v>0.39795918367346939</v>
      </c>
      <c r="K359" s="33">
        <v>32.478845196615232</v>
      </c>
      <c r="L359" s="37" t="str">
        <f t="shared" si="34"/>
        <v>Not Met</v>
      </c>
    </row>
    <row r="360" spans="1:12" ht="14.5" x14ac:dyDescent="0.35">
      <c r="A360" s="41">
        <v>91935</v>
      </c>
      <c r="B360" s="21" t="s">
        <v>470</v>
      </c>
      <c r="C360" s="22" t="s">
        <v>469</v>
      </c>
      <c r="D360" s="13" t="s">
        <v>0</v>
      </c>
      <c r="E360" s="14" t="str">
        <f t="shared" si="32"/>
        <v>*</v>
      </c>
      <c r="F360" s="14" t="s">
        <v>0</v>
      </c>
      <c r="G360" s="14" t="str">
        <f t="shared" si="37"/>
        <v>*</v>
      </c>
      <c r="H360" s="14" t="s">
        <v>0</v>
      </c>
      <c r="I360" s="14" t="str">
        <f t="shared" si="33"/>
        <v>*</v>
      </c>
      <c r="J360" s="14" t="s">
        <v>0</v>
      </c>
      <c r="K360" s="35" t="s">
        <v>0</v>
      </c>
      <c r="L360" s="36" t="str">
        <f t="shared" si="34"/>
        <v>*</v>
      </c>
    </row>
    <row r="361" spans="1:12" ht="14.5" x14ac:dyDescent="0.35">
      <c r="A361" s="41">
        <v>4199</v>
      </c>
      <c r="B361" s="21" t="s">
        <v>468</v>
      </c>
      <c r="C361" s="22" t="s">
        <v>467</v>
      </c>
      <c r="D361" s="13" t="s">
        <v>0</v>
      </c>
      <c r="E361" s="14" t="str">
        <f t="shared" si="32"/>
        <v>*</v>
      </c>
      <c r="F361" s="14" t="s">
        <v>0</v>
      </c>
      <c r="G361" s="14" t="str">
        <f t="shared" si="37"/>
        <v>*</v>
      </c>
      <c r="H361" s="14" t="s">
        <v>0</v>
      </c>
      <c r="I361" s="14" t="str">
        <f t="shared" si="33"/>
        <v>*</v>
      </c>
      <c r="J361" s="14">
        <v>9.0909090909090912E-2</v>
      </c>
      <c r="K361" s="35" t="s">
        <v>0</v>
      </c>
      <c r="L361" s="36" t="str">
        <f t="shared" si="34"/>
        <v>*</v>
      </c>
    </row>
    <row r="362" spans="1:12" ht="14.5" x14ac:dyDescent="0.35">
      <c r="A362" s="41">
        <v>4439</v>
      </c>
      <c r="B362" s="21" t="s">
        <v>466</v>
      </c>
      <c r="C362" s="22" t="s">
        <v>465</v>
      </c>
      <c r="D362" s="13" t="s">
        <v>0</v>
      </c>
      <c r="E362" s="14" t="str">
        <f t="shared" si="32"/>
        <v>*</v>
      </c>
      <c r="F362" s="14" t="s">
        <v>0</v>
      </c>
      <c r="G362" s="14" t="str">
        <f t="shared" si="37"/>
        <v>*</v>
      </c>
      <c r="H362" s="14" t="s">
        <v>0</v>
      </c>
      <c r="I362" s="14" t="str">
        <f t="shared" si="33"/>
        <v>*</v>
      </c>
      <c r="J362" s="14">
        <v>0.29032258064516131</v>
      </c>
      <c r="K362" s="35" t="s">
        <v>0</v>
      </c>
      <c r="L362" s="36" t="str">
        <f t="shared" si="34"/>
        <v>*</v>
      </c>
    </row>
    <row r="363" spans="1:12" ht="14.5" x14ac:dyDescent="0.35">
      <c r="A363" s="41">
        <v>4404</v>
      </c>
      <c r="B363" s="21" t="s">
        <v>464</v>
      </c>
      <c r="C363" s="22" t="s">
        <v>463</v>
      </c>
      <c r="D363" s="13">
        <v>0.81212121212121213</v>
      </c>
      <c r="E363" s="14" t="str">
        <f t="shared" si="32"/>
        <v>Not Met</v>
      </c>
      <c r="F363" s="14">
        <v>1.6528925619834711E-2</v>
      </c>
      <c r="G363" s="14" t="str">
        <f t="shared" si="37"/>
        <v>Not Met</v>
      </c>
      <c r="H363" s="14">
        <v>0.46153846153846156</v>
      </c>
      <c r="I363" s="14" t="str">
        <f t="shared" si="33"/>
        <v>Not Met</v>
      </c>
      <c r="J363" s="14">
        <v>0.21104294478527608</v>
      </c>
      <c r="K363" s="33">
        <v>19.451401916544135</v>
      </c>
      <c r="L363" s="37" t="str">
        <f t="shared" si="34"/>
        <v>Met</v>
      </c>
    </row>
    <row r="364" spans="1:12" ht="14.5" x14ac:dyDescent="0.35">
      <c r="A364" s="41">
        <v>4314</v>
      </c>
      <c r="B364" s="21" t="s">
        <v>462</v>
      </c>
      <c r="C364" s="22" t="s">
        <v>461</v>
      </c>
      <c r="D364" s="13" t="s">
        <v>0</v>
      </c>
      <c r="E364" s="14" t="str">
        <f t="shared" si="32"/>
        <v>*</v>
      </c>
      <c r="F364" s="14" t="s">
        <v>0</v>
      </c>
      <c r="G364" s="14" t="str">
        <f t="shared" si="37"/>
        <v>*</v>
      </c>
      <c r="H364" s="14" t="s">
        <v>0</v>
      </c>
      <c r="I364" s="14" t="str">
        <f t="shared" si="33"/>
        <v>*</v>
      </c>
      <c r="J364" s="14" t="s">
        <v>0</v>
      </c>
      <c r="K364" s="35" t="s">
        <v>0</v>
      </c>
      <c r="L364" s="36" t="str">
        <f t="shared" si="34"/>
        <v>*</v>
      </c>
    </row>
    <row r="365" spans="1:12" ht="14.5" x14ac:dyDescent="0.35">
      <c r="A365" s="41">
        <v>1000313</v>
      </c>
      <c r="B365" s="21" t="s">
        <v>460</v>
      </c>
      <c r="C365" s="22" t="s">
        <v>459</v>
      </c>
      <c r="D365" s="13" t="s">
        <v>0</v>
      </c>
      <c r="E365" s="14" t="str">
        <f t="shared" si="32"/>
        <v>*</v>
      </c>
      <c r="F365" s="14" t="s">
        <v>0</v>
      </c>
      <c r="G365" s="14" t="str">
        <f t="shared" si="37"/>
        <v>*</v>
      </c>
      <c r="H365" s="14" t="s">
        <v>0</v>
      </c>
      <c r="I365" s="14" t="str">
        <f t="shared" si="33"/>
        <v>*</v>
      </c>
      <c r="J365" s="14" t="s">
        <v>0</v>
      </c>
      <c r="K365" s="35" t="s">
        <v>0</v>
      </c>
      <c r="L365" s="36" t="str">
        <f t="shared" si="34"/>
        <v>*</v>
      </c>
    </row>
    <row r="366" spans="1:12" ht="14.5" x14ac:dyDescent="0.35">
      <c r="A366" s="41">
        <v>4234</v>
      </c>
      <c r="B366" s="21" t="s">
        <v>458</v>
      </c>
      <c r="C366" s="22" t="s">
        <v>457</v>
      </c>
      <c r="D366" s="13" t="s">
        <v>0</v>
      </c>
      <c r="E366" s="14" t="str">
        <f t="shared" si="32"/>
        <v>*</v>
      </c>
      <c r="F366" s="14" t="s">
        <v>0</v>
      </c>
      <c r="G366" s="14" t="str">
        <f t="shared" si="37"/>
        <v>*</v>
      </c>
      <c r="H366" s="14" t="s">
        <v>0</v>
      </c>
      <c r="I366" s="14" t="str">
        <f t="shared" si="33"/>
        <v>*</v>
      </c>
      <c r="J366" s="14">
        <v>6.25E-2</v>
      </c>
      <c r="K366" s="35" t="s">
        <v>0</v>
      </c>
      <c r="L366" s="36" t="str">
        <f t="shared" si="34"/>
        <v>*</v>
      </c>
    </row>
    <row r="367" spans="1:12" ht="14.5" x14ac:dyDescent="0.35">
      <c r="A367" s="41">
        <v>79540</v>
      </c>
      <c r="B367" s="21" t="s">
        <v>456</v>
      </c>
      <c r="C367" s="22" t="s">
        <v>455</v>
      </c>
      <c r="D367" s="13" t="s">
        <v>0</v>
      </c>
      <c r="E367" s="14" t="str">
        <f t="shared" si="32"/>
        <v>*</v>
      </c>
      <c r="F367" s="14" t="s">
        <v>0</v>
      </c>
      <c r="G367" s="14" t="str">
        <f t="shared" si="37"/>
        <v>*</v>
      </c>
      <c r="H367" s="14" t="s">
        <v>0</v>
      </c>
      <c r="I367" s="14" t="str">
        <f t="shared" si="33"/>
        <v>*</v>
      </c>
      <c r="J367" s="14" t="s">
        <v>0</v>
      </c>
      <c r="K367" s="35" t="s">
        <v>0</v>
      </c>
      <c r="L367" s="36" t="str">
        <f t="shared" si="34"/>
        <v>*</v>
      </c>
    </row>
    <row r="368" spans="1:12" ht="14.5" x14ac:dyDescent="0.35">
      <c r="A368" s="41">
        <v>4441</v>
      </c>
      <c r="B368" s="21" t="s">
        <v>454</v>
      </c>
      <c r="C368" s="22" t="s">
        <v>453</v>
      </c>
      <c r="D368" s="13">
        <v>0.8271604938271605</v>
      </c>
      <c r="E368" s="14" t="str">
        <f t="shared" si="32"/>
        <v>Not Met</v>
      </c>
      <c r="F368" s="14">
        <v>1.6949152542372881E-2</v>
      </c>
      <c r="G368" s="14" t="str">
        <f t="shared" si="37"/>
        <v>Not Met</v>
      </c>
      <c r="H368" s="14" t="s">
        <v>0</v>
      </c>
      <c r="I368" s="14" t="str">
        <f t="shared" si="33"/>
        <v>*</v>
      </c>
      <c r="J368" s="14">
        <v>9.9576271186440676E-2</v>
      </c>
      <c r="K368" s="33">
        <v>8.2627118644067803</v>
      </c>
      <c r="L368" s="37" t="str">
        <f t="shared" si="34"/>
        <v>Met</v>
      </c>
    </row>
    <row r="369" spans="1:12" ht="14.5" x14ac:dyDescent="0.35">
      <c r="A369" s="41">
        <v>4435</v>
      </c>
      <c r="B369" s="21" t="s">
        <v>452</v>
      </c>
      <c r="C369" s="22" t="s">
        <v>451</v>
      </c>
      <c r="D369" s="13" t="s">
        <v>0</v>
      </c>
      <c r="E369" s="14" t="str">
        <f t="shared" si="32"/>
        <v>*</v>
      </c>
      <c r="F369" s="14" t="s">
        <v>0</v>
      </c>
      <c r="G369" s="14" t="str">
        <f t="shared" si="37"/>
        <v>*</v>
      </c>
      <c r="H369" s="14" t="s">
        <v>0</v>
      </c>
      <c r="I369" s="14" t="str">
        <f t="shared" si="33"/>
        <v>*</v>
      </c>
      <c r="J369" s="14" t="s">
        <v>0</v>
      </c>
      <c r="K369" s="35" t="s">
        <v>0</v>
      </c>
      <c r="L369" s="36" t="str">
        <f t="shared" si="34"/>
        <v>*</v>
      </c>
    </row>
    <row r="370" spans="1:12" ht="14.5" x14ac:dyDescent="0.35">
      <c r="A370" s="41">
        <v>10965</v>
      </c>
      <c r="B370" s="21" t="s">
        <v>450</v>
      </c>
      <c r="C370" s="22" t="s">
        <v>449</v>
      </c>
      <c r="D370" s="13" t="s">
        <v>0</v>
      </c>
      <c r="E370" s="14" t="str">
        <f t="shared" si="32"/>
        <v>*</v>
      </c>
      <c r="F370" s="14" t="s">
        <v>0</v>
      </c>
      <c r="G370" s="14" t="str">
        <f t="shared" si="37"/>
        <v>*</v>
      </c>
      <c r="H370" s="14" t="s">
        <v>0</v>
      </c>
      <c r="I370" s="14" t="str">
        <f t="shared" si="33"/>
        <v>*</v>
      </c>
      <c r="J370" s="14">
        <v>0.3</v>
      </c>
      <c r="K370" s="35" t="s">
        <v>0</v>
      </c>
      <c r="L370" s="36" t="str">
        <f t="shared" si="34"/>
        <v>*</v>
      </c>
    </row>
    <row r="371" spans="1:12" ht="14.5" x14ac:dyDescent="0.35">
      <c r="A371" s="41">
        <v>90861</v>
      </c>
      <c r="B371" s="21" t="s">
        <v>448</v>
      </c>
      <c r="C371" s="22" t="s">
        <v>447</v>
      </c>
      <c r="D371" s="13" t="s">
        <v>0</v>
      </c>
      <c r="E371" s="14" t="str">
        <f t="shared" si="32"/>
        <v>*</v>
      </c>
      <c r="F371" s="14" t="s">
        <v>0</v>
      </c>
      <c r="G371" s="14" t="str">
        <f t="shared" si="37"/>
        <v>*</v>
      </c>
      <c r="H371" s="14" t="s">
        <v>0</v>
      </c>
      <c r="I371" s="14" t="str">
        <f t="shared" si="33"/>
        <v>*</v>
      </c>
      <c r="J371" s="14">
        <v>0.15686274509803921</v>
      </c>
      <c r="K371" s="35" t="s">
        <v>0</v>
      </c>
      <c r="L371" s="36" t="str">
        <f t="shared" si="34"/>
        <v>*</v>
      </c>
    </row>
    <row r="372" spans="1:12" ht="14.5" x14ac:dyDescent="0.35">
      <c r="A372" s="41">
        <v>79499</v>
      </c>
      <c r="B372" s="21" t="s">
        <v>446</v>
      </c>
      <c r="C372" s="22" t="s">
        <v>445</v>
      </c>
      <c r="D372" s="13" t="s">
        <v>1198</v>
      </c>
      <c r="E372" s="14" t="str">
        <f t="shared" si="32"/>
        <v>Met</v>
      </c>
      <c r="F372" s="14" t="s">
        <v>0</v>
      </c>
      <c r="G372" s="14" t="str">
        <f t="shared" si="37"/>
        <v>*</v>
      </c>
      <c r="H372" s="14" t="s">
        <v>0</v>
      </c>
      <c r="I372" s="14" t="str">
        <f t="shared" si="33"/>
        <v>*</v>
      </c>
      <c r="J372" s="14">
        <v>0.45</v>
      </c>
      <c r="K372" s="35" t="s">
        <v>0</v>
      </c>
      <c r="L372" s="36" t="str">
        <f t="shared" si="34"/>
        <v>*</v>
      </c>
    </row>
    <row r="373" spans="1:12" ht="14.5" x14ac:dyDescent="0.35">
      <c r="A373" s="41">
        <v>89852</v>
      </c>
      <c r="B373" s="21" t="s">
        <v>244</v>
      </c>
      <c r="C373" s="22" t="s">
        <v>1179</v>
      </c>
      <c r="D373" s="13" t="s">
        <v>0</v>
      </c>
      <c r="E373" s="14" t="str">
        <f t="shared" si="32"/>
        <v>*</v>
      </c>
      <c r="F373" s="14" t="s">
        <v>0</v>
      </c>
      <c r="G373" s="14" t="str">
        <f t="shared" si="37"/>
        <v>*</v>
      </c>
      <c r="H373" s="14" t="s">
        <v>0</v>
      </c>
      <c r="I373" s="14" t="str">
        <f t="shared" si="33"/>
        <v>*</v>
      </c>
      <c r="J373" s="14">
        <v>0.39080459770114945</v>
      </c>
      <c r="K373" s="35" t="s">
        <v>0</v>
      </c>
      <c r="L373" s="36" t="str">
        <f t="shared" si="34"/>
        <v>*</v>
      </c>
    </row>
    <row r="374" spans="1:12" ht="14.5" x14ac:dyDescent="0.35">
      <c r="A374" s="41">
        <v>4473</v>
      </c>
      <c r="B374" s="21" t="s">
        <v>444</v>
      </c>
      <c r="C374" s="22" t="s">
        <v>443</v>
      </c>
      <c r="D374" s="13" t="s">
        <v>0</v>
      </c>
      <c r="E374" s="14" t="str">
        <f t="shared" si="32"/>
        <v>*</v>
      </c>
      <c r="F374" s="14" t="s">
        <v>0</v>
      </c>
      <c r="G374" s="14" t="str">
        <f t="shared" si="37"/>
        <v>*</v>
      </c>
      <c r="H374" s="14" t="s">
        <v>0</v>
      </c>
      <c r="I374" s="14" t="str">
        <f t="shared" si="33"/>
        <v>*</v>
      </c>
      <c r="J374" s="14">
        <v>9.375E-2</v>
      </c>
      <c r="K374" s="35" t="s">
        <v>0</v>
      </c>
      <c r="L374" s="36" t="str">
        <f t="shared" si="34"/>
        <v>*</v>
      </c>
    </row>
    <row r="375" spans="1:12" ht="14.5" x14ac:dyDescent="0.35">
      <c r="A375" s="41">
        <v>81174</v>
      </c>
      <c r="B375" s="21" t="s">
        <v>442</v>
      </c>
      <c r="C375" s="22" t="s">
        <v>441</v>
      </c>
      <c r="D375" s="13" t="s">
        <v>0</v>
      </c>
      <c r="E375" s="14" t="str">
        <f t="shared" si="32"/>
        <v>*</v>
      </c>
      <c r="F375" s="14" t="s">
        <v>0</v>
      </c>
      <c r="G375" s="14" t="str">
        <f t="shared" si="37"/>
        <v>*</v>
      </c>
      <c r="H375" s="14" t="s">
        <v>0</v>
      </c>
      <c r="I375" s="14" t="str">
        <f t="shared" si="33"/>
        <v>*</v>
      </c>
      <c r="J375" s="14" t="s">
        <v>0</v>
      </c>
      <c r="K375" s="35" t="s">
        <v>0</v>
      </c>
      <c r="L375" s="36" t="str">
        <f t="shared" si="34"/>
        <v>*</v>
      </c>
    </row>
    <row r="376" spans="1:12" ht="14.5" x14ac:dyDescent="0.35">
      <c r="A376" s="41">
        <v>4163</v>
      </c>
      <c r="B376" s="21" t="s">
        <v>440</v>
      </c>
      <c r="C376" s="22" t="s">
        <v>439</v>
      </c>
      <c r="D376" s="13" t="s">
        <v>0</v>
      </c>
      <c r="E376" s="14" t="str">
        <f t="shared" si="32"/>
        <v>*</v>
      </c>
      <c r="F376" s="14" t="s">
        <v>0</v>
      </c>
      <c r="G376" s="14" t="str">
        <f t="shared" si="37"/>
        <v>*</v>
      </c>
      <c r="H376" s="14" t="s">
        <v>0</v>
      </c>
      <c r="I376" s="14" t="str">
        <f t="shared" si="33"/>
        <v>*</v>
      </c>
      <c r="J376" s="14" t="s">
        <v>1197</v>
      </c>
      <c r="K376" s="35" t="s">
        <v>0</v>
      </c>
      <c r="L376" s="36" t="str">
        <f t="shared" si="34"/>
        <v>*</v>
      </c>
    </row>
    <row r="377" spans="1:12" ht="14.5" x14ac:dyDescent="0.35">
      <c r="A377" s="41">
        <v>4181</v>
      </c>
      <c r="B377" s="21" t="s">
        <v>438</v>
      </c>
      <c r="C377" s="22" t="s">
        <v>437</v>
      </c>
      <c r="D377" s="13" t="s">
        <v>0</v>
      </c>
      <c r="E377" s="14" t="str">
        <f t="shared" si="32"/>
        <v>*</v>
      </c>
      <c r="F377" s="14" t="s">
        <v>0</v>
      </c>
      <c r="G377" s="14" t="str">
        <f t="shared" si="37"/>
        <v>*</v>
      </c>
      <c r="H377" s="14" t="s">
        <v>0</v>
      </c>
      <c r="I377" s="14" t="str">
        <f t="shared" si="33"/>
        <v>*</v>
      </c>
      <c r="J377" s="14" t="s">
        <v>0</v>
      </c>
      <c r="K377" s="35" t="s">
        <v>0</v>
      </c>
      <c r="L377" s="36" t="str">
        <f t="shared" si="34"/>
        <v>*</v>
      </c>
    </row>
    <row r="378" spans="1:12" ht="14.5" x14ac:dyDescent="0.35">
      <c r="A378" s="41">
        <v>4235</v>
      </c>
      <c r="B378" s="21" t="s">
        <v>436</v>
      </c>
      <c r="C378" s="22" t="s">
        <v>435</v>
      </c>
      <c r="D378" s="13">
        <v>0.77178423236514526</v>
      </c>
      <c r="E378" s="14" t="str">
        <f t="shared" si="32"/>
        <v>Not Met</v>
      </c>
      <c r="F378" s="14">
        <v>3.7181996086105673E-2</v>
      </c>
      <c r="G378" s="14" t="str">
        <f t="shared" si="37"/>
        <v>Not Met</v>
      </c>
      <c r="H378" s="14">
        <v>0.55319148936170215</v>
      </c>
      <c r="I378" s="14" t="str">
        <f t="shared" si="33"/>
        <v>Met</v>
      </c>
      <c r="J378" s="14">
        <v>0.25409836065573771</v>
      </c>
      <c r="K378" s="33">
        <v>21.691636456963202</v>
      </c>
      <c r="L378" s="37" t="str">
        <f t="shared" si="34"/>
        <v>Met</v>
      </c>
    </row>
    <row r="379" spans="1:12" ht="14.5" x14ac:dyDescent="0.35">
      <c r="A379" s="41">
        <v>5181</v>
      </c>
      <c r="B379" s="21" t="s">
        <v>434</v>
      </c>
      <c r="C379" s="22" t="s">
        <v>433</v>
      </c>
      <c r="D379" s="13" t="s">
        <v>0</v>
      </c>
      <c r="E379" s="14" t="str">
        <f t="shared" si="32"/>
        <v>*</v>
      </c>
      <c r="F379" s="14" t="s">
        <v>0</v>
      </c>
      <c r="G379" s="14" t="str">
        <f t="shared" si="37"/>
        <v>*</v>
      </c>
      <c r="H379" s="14" t="s">
        <v>0</v>
      </c>
      <c r="I379" s="14" t="str">
        <f t="shared" si="33"/>
        <v>*</v>
      </c>
      <c r="J379" s="14">
        <v>0.35294117647058826</v>
      </c>
      <c r="K379" s="35" t="s">
        <v>0</v>
      </c>
      <c r="L379" s="36" t="str">
        <f t="shared" si="34"/>
        <v>*</v>
      </c>
    </row>
    <row r="380" spans="1:12" ht="14.5" x14ac:dyDescent="0.35">
      <c r="A380" s="41">
        <v>4463</v>
      </c>
      <c r="B380" s="21" t="s">
        <v>432</v>
      </c>
      <c r="C380" s="22" t="s">
        <v>431</v>
      </c>
      <c r="D380" s="13" t="s">
        <v>0</v>
      </c>
      <c r="E380" s="14" t="str">
        <f t="shared" si="32"/>
        <v>*</v>
      </c>
      <c r="F380" s="14" t="s">
        <v>0</v>
      </c>
      <c r="G380" s="14" t="str">
        <f t="shared" si="37"/>
        <v>*</v>
      </c>
      <c r="H380" s="14" t="s">
        <v>0</v>
      </c>
      <c r="I380" s="14" t="str">
        <f t="shared" si="33"/>
        <v>*</v>
      </c>
      <c r="J380" s="14">
        <v>0.45</v>
      </c>
      <c r="K380" s="35" t="s">
        <v>0</v>
      </c>
      <c r="L380" s="36" t="str">
        <f t="shared" si="34"/>
        <v>*</v>
      </c>
    </row>
    <row r="381" spans="1:12" ht="14.5" x14ac:dyDescent="0.35">
      <c r="A381" s="41">
        <v>4211</v>
      </c>
      <c r="B381" s="21" t="s">
        <v>430</v>
      </c>
      <c r="C381" s="22" t="s">
        <v>429</v>
      </c>
      <c r="D381" s="13">
        <v>0.81818181818181823</v>
      </c>
      <c r="E381" s="14" t="str">
        <f t="shared" si="32"/>
        <v>Not Met</v>
      </c>
      <c r="F381" s="14" t="s">
        <v>1197</v>
      </c>
      <c r="G381" s="14" t="s">
        <v>4</v>
      </c>
      <c r="H381" s="14" t="s">
        <v>0</v>
      </c>
      <c r="I381" s="14" t="str">
        <f t="shared" si="33"/>
        <v>*</v>
      </c>
      <c r="J381" s="14">
        <v>4.3859649122807015E-2</v>
      </c>
      <c r="K381" s="33">
        <v>4.3859649122807012</v>
      </c>
      <c r="L381" s="37" t="str">
        <f t="shared" si="34"/>
        <v>Met</v>
      </c>
    </row>
    <row r="382" spans="1:12" ht="14.5" x14ac:dyDescent="0.35">
      <c r="A382" s="41">
        <v>79207</v>
      </c>
      <c r="B382" s="21" t="s">
        <v>428</v>
      </c>
      <c r="C382" s="22" t="s">
        <v>427</v>
      </c>
      <c r="D382" s="13" t="s">
        <v>0</v>
      </c>
      <c r="E382" s="14" t="str">
        <f t="shared" si="32"/>
        <v>*</v>
      </c>
      <c r="F382" s="14" t="s">
        <v>0</v>
      </c>
      <c r="G382" s="14" t="str">
        <f t="shared" ref="G382:G398" si="38">IF(F382="*","*",IF(F382&gt;=4.53%,"Met","Not Met"))</f>
        <v>*</v>
      </c>
      <c r="H382" s="14" t="s">
        <v>0</v>
      </c>
      <c r="I382" s="14" t="str">
        <f t="shared" si="33"/>
        <v>*</v>
      </c>
      <c r="J382" s="14">
        <v>0.17647058823529413</v>
      </c>
      <c r="K382" s="35" t="s">
        <v>0</v>
      </c>
      <c r="L382" s="36" t="str">
        <f t="shared" si="34"/>
        <v>*</v>
      </c>
    </row>
    <row r="383" spans="1:12" ht="14.5" x14ac:dyDescent="0.35">
      <c r="A383" s="41">
        <v>4493</v>
      </c>
      <c r="B383" s="21" t="s">
        <v>426</v>
      </c>
      <c r="C383" s="22" t="s">
        <v>425</v>
      </c>
      <c r="D383" s="13" t="s">
        <v>0</v>
      </c>
      <c r="E383" s="14" t="str">
        <f t="shared" si="32"/>
        <v>*</v>
      </c>
      <c r="F383" s="14" t="s">
        <v>0</v>
      </c>
      <c r="G383" s="14" t="str">
        <f t="shared" si="38"/>
        <v>*</v>
      </c>
      <c r="H383" s="14" t="s">
        <v>0</v>
      </c>
      <c r="I383" s="14" t="str">
        <f t="shared" si="33"/>
        <v>*</v>
      </c>
      <c r="J383" s="14" t="s">
        <v>0</v>
      </c>
      <c r="K383" s="35" t="s">
        <v>0</v>
      </c>
      <c r="L383" s="36" t="str">
        <f t="shared" si="34"/>
        <v>*</v>
      </c>
    </row>
    <row r="384" spans="1:12" ht="14.5" x14ac:dyDescent="0.35">
      <c r="A384" s="41">
        <v>4488</v>
      </c>
      <c r="B384" s="21" t="s">
        <v>424</v>
      </c>
      <c r="C384" s="22" t="s">
        <v>423</v>
      </c>
      <c r="D384" s="13" t="s">
        <v>0</v>
      </c>
      <c r="E384" s="14" t="str">
        <f t="shared" si="32"/>
        <v>*</v>
      </c>
      <c r="F384" s="14" t="s">
        <v>0</v>
      </c>
      <c r="G384" s="14" t="str">
        <f t="shared" si="38"/>
        <v>*</v>
      </c>
      <c r="H384" s="14" t="s">
        <v>0</v>
      </c>
      <c r="I384" s="14" t="str">
        <f t="shared" si="33"/>
        <v>*</v>
      </c>
      <c r="J384" s="14">
        <v>0.70833333333333337</v>
      </c>
      <c r="K384" s="35" t="s">
        <v>0</v>
      </c>
      <c r="L384" s="36" t="str">
        <f t="shared" si="34"/>
        <v>*</v>
      </c>
    </row>
    <row r="385" spans="1:12" ht="14.5" x14ac:dyDescent="0.35">
      <c r="A385" s="41">
        <v>85516</v>
      </c>
      <c r="B385" s="21" t="s">
        <v>422</v>
      </c>
      <c r="C385" s="22" t="s">
        <v>421</v>
      </c>
      <c r="D385" s="13" t="s">
        <v>0</v>
      </c>
      <c r="E385" s="14" t="str">
        <f t="shared" si="32"/>
        <v>*</v>
      </c>
      <c r="F385" s="14" t="s">
        <v>0</v>
      </c>
      <c r="G385" s="14" t="str">
        <f t="shared" si="38"/>
        <v>*</v>
      </c>
      <c r="H385" s="14" t="s">
        <v>0</v>
      </c>
      <c r="I385" s="14" t="str">
        <f t="shared" si="33"/>
        <v>*</v>
      </c>
      <c r="J385" s="14" t="s">
        <v>0</v>
      </c>
      <c r="K385" s="35" t="s">
        <v>0</v>
      </c>
      <c r="L385" s="36" t="str">
        <f t="shared" si="34"/>
        <v>*</v>
      </c>
    </row>
    <row r="386" spans="1:12" ht="14.5" x14ac:dyDescent="0.35">
      <c r="A386" s="41">
        <v>79498</v>
      </c>
      <c r="B386" s="21" t="s">
        <v>420</v>
      </c>
      <c r="C386" s="22" t="s">
        <v>419</v>
      </c>
      <c r="D386" s="13" t="s">
        <v>0</v>
      </c>
      <c r="E386" s="14" t="str">
        <f t="shared" si="32"/>
        <v>*</v>
      </c>
      <c r="F386" s="14" t="s">
        <v>0</v>
      </c>
      <c r="G386" s="14" t="str">
        <f t="shared" si="38"/>
        <v>*</v>
      </c>
      <c r="H386" s="14" t="s">
        <v>0</v>
      </c>
      <c r="I386" s="14" t="str">
        <f t="shared" si="33"/>
        <v>*</v>
      </c>
      <c r="J386" s="14">
        <v>0.33333333333333331</v>
      </c>
      <c r="K386" s="35" t="s">
        <v>0</v>
      </c>
      <c r="L386" s="36" t="str">
        <f t="shared" si="34"/>
        <v>*</v>
      </c>
    </row>
    <row r="387" spans="1:12" ht="14.5" x14ac:dyDescent="0.35">
      <c r="A387" s="41">
        <v>4379</v>
      </c>
      <c r="B387" s="21" t="s">
        <v>418</v>
      </c>
      <c r="C387" s="22" t="s">
        <v>417</v>
      </c>
      <c r="D387" s="13" t="s">
        <v>1198</v>
      </c>
      <c r="E387" s="14" t="str">
        <f t="shared" ref="E387:E450" si="39">IF(D387="*","*",IF(D387&gt;=95%,"Met","Not Met"))</f>
        <v>Met</v>
      </c>
      <c r="F387" s="14">
        <v>4.5454545454545456E-2</v>
      </c>
      <c r="G387" s="14" t="str">
        <f t="shared" si="38"/>
        <v>Met</v>
      </c>
      <c r="H387" s="14" t="s">
        <v>0</v>
      </c>
      <c r="I387" s="14" t="str">
        <f t="shared" ref="I387:I450" si="40">IF(H387="*","*",IF(H387&gt;=46.91%,"Met","Not Met"))</f>
        <v>*</v>
      </c>
      <c r="J387" s="14">
        <v>0.2413793103448276</v>
      </c>
      <c r="K387" s="33">
        <v>19.592476489028215</v>
      </c>
      <c r="L387" s="37" t="str">
        <f t="shared" ref="L387:L450" si="41">IF(K387="*","*",IF(K387&lt;=22.39,"Met","Not Met"))</f>
        <v>Met</v>
      </c>
    </row>
    <row r="388" spans="1:12" ht="14.5" x14ac:dyDescent="0.35">
      <c r="A388" s="41">
        <v>4503</v>
      </c>
      <c r="B388" s="21" t="s">
        <v>416</v>
      </c>
      <c r="C388" s="22" t="s">
        <v>415</v>
      </c>
      <c r="D388" s="13" t="s">
        <v>0</v>
      </c>
      <c r="E388" s="14" t="str">
        <f t="shared" si="39"/>
        <v>*</v>
      </c>
      <c r="F388" s="14" t="s">
        <v>0</v>
      </c>
      <c r="G388" s="14" t="str">
        <f t="shared" si="38"/>
        <v>*</v>
      </c>
      <c r="H388" s="14" t="s">
        <v>0</v>
      </c>
      <c r="I388" s="14" t="str">
        <f t="shared" si="40"/>
        <v>*</v>
      </c>
      <c r="J388" s="14">
        <v>0.1875</v>
      </c>
      <c r="K388" s="35" t="s">
        <v>0</v>
      </c>
      <c r="L388" s="36" t="str">
        <f t="shared" si="41"/>
        <v>*</v>
      </c>
    </row>
    <row r="389" spans="1:12" ht="14.5" x14ac:dyDescent="0.35">
      <c r="A389" s="41">
        <v>80011</v>
      </c>
      <c r="B389" s="21" t="s">
        <v>414</v>
      </c>
      <c r="C389" s="22" t="s">
        <v>413</v>
      </c>
      <c r="D389" s="13" t="s">
        <v>0</v>
      </c>
      <c r="E389" s="14" t="str">
        <f t="shared" si="39"/>
        <v>*</v>
      </c>
      <c r="F389" s="14" t="s">
        <v>0</v>
      </c>
      <c r="G389" s="14" t="str">
        <f t="shared" si="38"/>
        <v>*</v>
      </c>
      <c r="H389" s="14" t="s">
        <v>0</v>
      </c>
      <c r="I389" s="14" t="str">
        <f t="shared" si="40"/>
        <v>*</v>
      </c>
      <c r="J389" s="14">
        <v>0.13333333333333333</v>
      </c>
      <c r="K389" s="35" t="s">
        <v>0</v>
      </c>
      <c r="L389" s="36" t="str">
        <f t="shared" si="41"/>
        <v>*</v>
      </c>
    </row>
    <row r="390" spans="1:12" ht="14.5" x14ac:dyDescent="0.35">
      <c r="A390" s="41">
        <v>4359</v>
      </c>
      <c r="B390" s="21" t="s">
        <v>412</v>
      </c>
      <c r="C390" s="22" t="s">
        <v>411</v>
      </c>
      <c r="D390" s="13" t="s">
        <v>0</v>
      </c>
      <c r="E390" s="14" t="str">
        <f t="shared" si="39"/>
        <v>*</v>
      </c>
      <c r="F390" s="14" t="s">
        <v>0</v>
      </c>
      <c r="G390" s="14" t="str">
        <f t="shared" si="38"/>
        <v>*</v>
      </c>
      <c r="H390" s="14" t="s">
        <v>0</v>
      </c>
      <c r="I390" s="14" t="str">
        <f t="shared" si="40"/>
        <v>*</v>
      </c>
      <c r="J390" s="14">
        <v>0.45454545454545453</v>
      </c>
      <c r="K390" s="35" t="s">
        <v>0</v>
      </c>
      <c r="L390" s="36" t="str">
        <f t="shared" si="41"/>
        <v>*</v>
      </c>
    </row>
    <row r="391" spans="1:12" ht="14.5" x14ac:dyDescent="0.35">
      <c r="A391" s="41">
        <v>4363</v>
      </c>
      <c r="B391" s="21" t="s">
        <v>410</v>
      </c>
      <c r="C391" s="22" t="s">
        <v>409</v>
      </c>
      <c r="D391" s="13" t="s">
        <v>0</v>
      </c>
      <c r="E391" s="14" t="str">
        <f t="shared" si="39"/>
        <v>*</v>
      </c>
      <c r="F391" s="14" t="s">
        <v>0</v>
      </c>
      <c r="G391" s="14" t="str">
        <f t="shared" si="38"/>
        <v>*</v>
      </c>
      <c r="H391" s="14" t="s">
        <v>0</v>
      </c>
      <c r="I391" s="14" t="str">
        <f t="shared" si="40"/>
        <v>*</v>
      </c>
      <c r="J391" s="14" t="s">
        <v>0</v>
      </c>
      <c r="K391" s="35" t="s">
        <v>0</v>
      </c>
      <c r="L391" s="36" t="str">
        <f t="shared" si="41"/>
        <v>*</v>
      </c>
    </row>
    <row r="392" spans="1:12" ht="14.5" x14ac:dyDescent="0.35">
      <c r="A392" s="41">
        <v>4230</v>
      </c>
      <c r="B392" s="21" t="s">
        <v>408</v>
      </c>
      <c r="C392" s="22" t="s">
        <v>407</v>
      </c>
      <c r="D392" s="13" t="s">
        <v>0</v>
      </c>
      <c r="E392" s="14" t="str">
        <f t="shared" si="39"/>
        <v>*</v>
      </c>
      <c r="F392" s="14" t="s">
        <v>0</v>
      </c>
      <c r="G392" s="14" t="str">
        <f t="shared" si="38"/>
        <v>*</v>
      </c>
      <c r="H392" s="14" t="s">
        <v>0</v>
      </c>
      <c r="I392" s="14" t="str">
        <f t="shared" si="40"/>
        <v>*</v>
      </c>
      <c r="J392" s="14">
        <v>0.30379746835443039</v>
      </c>
      <c r="K392" s="35" t="s">
        <v>0</v>
      </c>
      <c r="L392" s="36" t="str">
        <f t="shared" si="41"/>
        <v>*</v>
      </c>
    </row>
    <row r="393" spans="1:12" ht="14.5" x14ac:dyDescent="0.35">
      <c r="A393" s="41">
        <v>1001157</v>
      </c>
      <c r="B393" s="21" t="s">
        <v>405</v>
      </c>
      <c r="C393" s="22" t="s">
        <v>404</v>
      </c>
      <c r="D393" s="13" t="s">
        <v>0</v>
      </c>
      <c r="E393" s="14" t="str">
        <f t="shared" si="39"/>
        <v>*</v>
      </c>
      <c r="F393" s="14" t="s">
        <v>0</v>
      </c>
      <c r="G393" s="14" t="str">
        <f t="shared" si="38"/>
        <v>*</v>
      </c>
      <c r="H393" s="14" t="s">
        <v>0</v>
      </c>
      <c r="I393" s="14" t="str">
        <f t="shared" si="40"/>
        <v>*</v>
      </c>
      <c r="J393" s="14" t="s">
        <v>1197</v>
      </c>
      <c r="K393" s="35" t="s">
        <v>0</v>
      </c>
      <c r="L393" s="36" t="str">
        <f t="shared" si="41"/>
        <v>*</v>
      </c>
    </row>
    <row r="394" spans="1:12" ht="14.5" x14ac:dyDescent="0.35">
      <c r="A394" s="41">
        <v>90192</v>
      </c>
      <c r="B394" s="21" t="s">
        <v>406</v>
      </c>
      <c r="C394" s="22" t="s">
        <v>404</v>
      </c>
      <c r="D394" s="13" t="s">
        <v>0</v>
      </c>
      <c r="E394" s="14" t="str">
        <f t="shared" si="39"/>
        <v>*</v>
      </c>
      <c r="F394" s="14" t="s">
        <v>0</v>
      </c>
      <c r="G394" s="14" t="str">
        <f t="shared" si="38"/>
        <v>*</v>
      </c>
      <c r="H394" s="14" t="s">
        <v>0</v>
      </c>
      <c r="I394" s="14" t="str">
        <f t="shared" si="40"/>
        <v>*</v>
      </c>
      <c r="J394" s="14">
        <v>0.19298245614035087</v>
      </c>
      <c r="K394" s="35" t="s">
        <v>0</v>
      </c>
      <c r="L394" s="36" t="str">
        <f t="shared" si="41"/>
        <v>*</v>
      </c>
    </row>
    <row r="395" spans="1:12" ht="14.5" x14ac:dyDescent="0.35">
      <c r="A395" s="41">
        <v>4251</v>
      </c>
      <c r="B395" s="21" t="s">
        <v>403</v>
      </c>
      <c r="C395" s="22" t="s">
        <v>402</v>
      </c>
      <c r="D395" s="13" t="s">
        <v>0</v>
      </c>
      <c r="E395" s="14" t="str">
        <f t="shared" si="39"/>
        <v>*</v>
      </c>
      <c r="F395" s="14" t="s">
        <v>0</v>
      </c>
      <c r="G395" s="14" t="str">
        <f t="shared" si="38"/>
        <v>*</v>
      </c>
      <c r="H395" s="14" t="s">
        <v>0</v>
      </c>
      <c r="I395" s="14" t="str">
        <f t="shared" si="40"/>
        <v>*</v>
      </c>
      <c r="J395" s="14">
        <v>0.46153846153846156</v>
      </c>
      <c r="K395" s="35" t="s">
        <v>0</v>
      </c>
      <c r="L395" s="36" t="str">
        <f t="shared" si="41"/>
        <v>*</v>
      </c>
    </row>
    <row r="396" spans="1:12" ht="14.5" x14ac:dyDescent="0.35">
      <c r="A396" s="41">
        <v>78873</v>
      </c>
      <c r="B396" s="21" t="s">
        <v>401</v>
      </c>
      <c r="C396" s="22" t="s">
        <v>400</v>
      </c>
      <c r="D396" s="13" t="s">
        <v>0</v>
      </c>
      <c r="E396" s="14" t="str">
        <f t="shared" si="39"/>
        <v>*</v>
      </c>
      <c r="F396" s="14" t="s">
        <v>0</v>
      </c>
      <c r="G396" s="14" t="str">
        <f t="shared" si="38"/>
        <v>*</v>
      </c>
      <c r="H396" s="14" t="s">
        <v>0</v>
      </c>
      <c r="I396" s="14" t="str">
        <f t="shared" si="40"/>
        <v>*</v>
      </c>
      <c r="J396" s="14" t="s">
        <v>0</v>
      </c>
      <c r="K396" s="35" t="s">
        <v>0</v>
      </c>
      <c r="L396" s="36" t="str">
        <f t="shared" si="41"/>
        <v>*</v>
      </c>
    </row>
    <row r="397" spans="1:12" ht="14.5" x14ac:dyDescent="0.35">
      <c r="A397" s="41">
        <v>10879</v>
      </c>
      <c r="B397" s="21" t="s">
        <v>399</v>
      </c>
      <c r="C397" s="22" t="s">
        <v>398</v>
      </c>
      <c r="D397" s="13" t="s">
        <v>0</v>
      </c>
      <c r="E397" s="14" t="str">
        <f t="shared" si="39"/>
        <v>*</v>
      </c>
      <c r="F397" s="14" t="s">
        <v>0</v>
      </c>
      <c r="G397" s="14" t="str">
        <f t="shared" si="38"/>
        <v>*</v>
      </c>
      <c r="H397" s="14" t="s">
        <v>0</v>
      </c>
      <c r="I397" s="14" t="str">
        <f t="shared" si="40"/>
        <v>*</v>
      </c>
      <c r="J397" s="14" t="s">
        <v>0</v>
      </c>
      <c r="K397" s="35" t="s">
        <v>0</v>
      </c>
      <c r="L397" s="36" t="str">
        <f t="shared" si="41"/>
        <v>*</v>
      </c>
    </row>
    <row r="398" spans="1:12" ht="14.5" x14ac:dyDescent="0.35">
      <c r="A398" s="41">
        <v>4203</v>
      </c>
      <c r="B398" s="21" t="s">
        <v>397</v>
      </c>
      <c r="C398" s="22" t="s">
        <v>396</v>
      </c>
      <c r="D398" s="13" t="s">
        <v>0</v>
      </c>
      <c r="E398" s="14" t="str">
        <f t="shared" si="39"/>
        <v>*</v>
      </c>
      <c r="F398" s="14" t="s">
        <v>0</v>
      </c>
      <c r="G398" s="14" t="str">
        <f t="shared" si="38"/>
        <v>*</v>
      </c>
      <c r="H398" s="14" t="s">
        <v>0</v>
      </c>
      <c r="I398" s="14" t="str">
        <f t="shared" si="40"/>
        <v>*</v>
      </c>
      <c r="J398" s="14" t="s">
        <v>0</v>
      </c>
      <c r="K398" s="35" t="s">
        <v>0</v>
      </c>
      <c r="L398" s="36" t="str">
        <f t="shared" si="41"/>
        <v>*</v>
      </c>
    </row>
    <row r="399" spans="1:12" ht="14.5" x14ac:dyDescent="0.35">
      <c r="A399" s="41">
        <v>4265</v>
      </c>
      <c r="B399" s="21" t="s">
        <v>395</v>
      </c>
      <c r="C399" s="22" t="s">
        <v>394</v>
      </c>
      <c r="D399" s="13">
        <v>0.75</v>
      </c>
      <c r="E399" s="14" t="str">
        <f t="shared" si="39"/>
        <v>Not Met</v>
      </c>
      <c r="F399" s="14" t="s">
        <v>1197</v>
      </c>
      <c r="G399" s="14" t="s">
        <v>4</v>
      </c>
      <c r="H399" s="14" t="s">
        <v>0</v>
      </c>
      <c r="I399" s="14" t="str">
        <f t="shared" si="40"/>
        <v>*</v>
      </c>
      <c r="J399" s="14">
        <v>7.4324324324324328E-2</v>
      </c>
      <c r="K399" s="33">
        <v>7.4324324324324325</v>
      </c>
      <c r="L399" s="37" t="str">
        <f t="shared" si="41"/>
        <v>Met</v>
      </c>
    </row>
    <row r="400" spans="1:12" ht="14.5" x14ac:dyDescent="0.35">
      <c r="A400" s="41">
        <v>4252</v>
      </c>
      <c r="B400" s="21" t="s">
        <v>393</v>
      </c>
      <c r="C400" s="22" t="s">
        <v>392</v>
      </c>
      <c r="D400" s="13">
        <v>0.875</v>
      </c>
      <c r="E400" s="14" t="str">
        <f t="shared" si="39"/>
        <v>Not Met</v>
      </c>
      <c r="F400" s="14" t="s">
        <v>1197</v>
      </c>
      <c r="G400" s="14" t="s">
        <v>4</v>
      </c>
      <c r="H400" s="14" t="s">
        <v>0</v>
      </c>
      <c r="I400" s="14" t="str">
        <f t="shared" si="40"/>
        <v>*</v>
      </c>
      <c r="J400" s="14">
        <v>0.38461538461538464</v>
      </c>
      <c r="K400" s="33">
        <v>38.461538461538467</v>
      </c>
      <c r="L400" s="37" t="str">
        <f t="shared" si="41"/>
        <v>Not Met</v>
      </c>
    </row>
    <row r="401" spans="1:12" ht="14.5" x14ac:dyDescent="0.35">
      <c r="A401" s="41">
        <v>4386</v>
      </c>
      <c r="B401" s="21" t="s">
        <v>391</v>
      </c>
      <c r="C401" s="22" t="s">
        <v>390</v>
      </c>
      <c r="D401" s="13" t="s">
        <v>0</v>
      </c>
      <c r="E401" s="14" t="str">
        <f t="shared" si="39"/>
        <v>*</v>
      </c>
      <c r="F401" s="14" t="s">
        <v>0</v>
      </c>
      <c r="G401" s="14" t="str">
        <f t="shared" ref="G401:G408" si="42">IF(F401="*","*",IF(F401&gt;=4.53%,"Met","Not Met"))</f>
        <v>*</v>
      </c>
      <c r="H401" s="14" t="s">
        <v>0</v>
      </c>
      <c r="I401" s="14" t="str">
        <f t="shared" si="40"/>
        <v>*</v>
      </c>
      <c r="J401" s="14" t="s">
        <v>0</v>
      </c>
      <c r="K401" s="35" t="s">
        <v>0</v>
      </c>
      <c r="L401" s="36" t="str">
        <f t="shared" si="41"/>
        <v>*</v>
      </c>
    </row>
    <row r="402" spans="1:12" ht="14.5" x14ac:dyDescent="0.35">
      <c r="A402" s="41">
        <v>4366</v>
      </c>
      <c r="B402" s="21" t="s">
        <v>389</v>
      </c>
      <c r="C402" s="22" t="s">
        <v>388</v>
      </c>
      <c r="D402" s="13" t="s">
        <v>0</v>
      </c>
      <c r="E402" s="14" t="str">
        <f t="shared" si="39"/>
        <v>*</v>
      </c>
      <c r="F402" s="14" t="s">
        <v>0</v>
      </c>
      <c r="G402" s="14" t="str">
        <f t="shared" si="42"/>
        <v>*</v>
      </c>
      <c r="H402" s="14" t="s">
        <v>0</v>
      </c>
      <c r="I402" s="14" t="str">
        <f t="shared" si="40"/>
        <v>*</v>
      </c>
      <c r="J402" s="14" t="s">
        <v>0</v>
      </c>
      <c r="K402" s="35" t="s">
        <v>0</v>
      </c>
      <c r="L402" s="36" t="str">
        <f t="shared" si="41"/>
        <v>*</v>
      </c>
    </row>
    <row r="403" spans="1:12" ht="14.5" x14ac:dyDescent="0.35">
      <c r="A403" s="41">
        <v>320470</v>
      </c>
      <c r="B403" s="21" t="s">
        <v>387</v>
      </c>
      <c r="C403" s="22" t="s">
        <v>386</v>
      </c>
      <c r="D403" s="13" t="s">
        <v>0</v>
      </c>
      <c r="E403" s="14" t="str">
        <f t="shared" si="39"/>
        <v>*</v>
      </c>
      <c r="F403" s="14" t="s">
        <v>0</v>
      </c>
      <c r="G403" s="14" t="str">
        <f t="shared" si="42"/>
        <v>*</v>
      </c>
      <c r="H403" s="14" t="s">
        <v>0</v>
      </c>
      <c r="I403" s="14" t="str">
        <f t="shared" si="40"/>
        <v>*</v>
      </c>
      <c r="J403" s="14" t="s">
        <v>0</v>
      </c>
      <c r="K403" s="35" t="s">
        <v>0</v>
      </c>
      <c r="L403" s="36" t="str">
        <f t="shared" si="41"/>
        <v>*</v>
      </c>
    </row>
    <row r="404" spans="1:12" ht="14.5" x14ac:dyDescent="0.35">
      <c r="A404" s="41">
        <v>4316</v>
      </c>
      <c r="B404" s="21" t="s">
        <v>385</v>
      </c>
      <c r="C404" s="22" t="s">
        <v>384</v>
      </c>
      <c r="D404" s="13" t="s">
        <v>0</v>
      </c>
      <c r="E404" s="14" t="str">
        <f t="shared" si="39"/>
        <v>*</v>
      </c>
      <c r="F404" s="14" t="s">
        <v>0</v>
      </c>
      <c r="G404" s="14" t="str">
        <f t="shared" si="42"/>
        <v>*</v>
      </c>
      <c r="H404" s="14" t="s">
        <v>0</v>
      </c>
      <c r="I404" s="14" t="str">
        <f t="shared" si="40"/>
        <v>*</v>
      </c>
      <c r="J404" s="14" t="s">
        <v>0</v>
      </c>
      <c r="K404" s="35" t="s">
        <v>0</v>
      </c>
      <c r="L404" s="36" t="str">
        <f t="shared" si="41"/>
        <v>*</v>
      </c>
    </row>
    <row r="405" spans="1:12" ht="14.5" x14ac:dyDescent="0.35">
      <c r="A405" s="41">
        <v>80985</v>
      </c>
      <c r="B405" s="21" t="s">
        <v>383</v>
      </c>
      <c r="C405" s="22" t="s">
        <v>382</v>
      </c>
      <c r="D405" s="13" t="s">
        <v>0</v>
      </c>
      <c r="E405" s="14" t="str">
        <f t="shared" si="39"/>
        <v>*</v>
      </c>
      <c r="F405" s="14" t="s">
        <v>0</v>
      </c>
      <c r="G405" s="14" t="str">
        <f t="shared" si="42"/>
        <v>*</v>
      </c>
      <c r="H405" s="14" t="s">
        <v>0</v>
      </c>
      <c r="I405" s="14" t="str">
        <f t="shared" si="40"/>
        <v>*</v>
      </c>
      <c r="J405" s="14">
        <v>0.13043478260869565</v>
      </c>
      <c r="K405" s="35" t="s">
        <v>0</v>
      </c>
      <c r="L405" s="36" t="str">
        <f t="shared" si="41"/>
        <v>*</v>
      </c>
    </row>
    <row r="406" spans="1:12" ht="14.5" x14ac:dyDescent="0.35">
      <c r="A406" s="41">
        <v>78882</v>
      </c>
      <c r="B406" s="21" t="s">
        <v>381</v>
      </c>
      <c r="C406" s="22" t="s">
        <v>380</v>
      </c>
      <c r="D406" s="13" t="s">
        <v>0</v>
      </c>
      <c r="E406" s="14" t="str">
        <f t="shared" si="39"/>
        <v>*</v>
      </c>
      <c r="F406" s="14" t="s">
        <v>0</v>
      </c>
      <c r="G406" s="14" t="str">
        <f t="shared" si="42"/>
        <v>*</v>
      </c>
      <c r="H406" s="14" t="s">
        <v>0</v>
      </c>
      <c r="I406" s="14" t="str">
        <f t="shared" si="40"/>
        <v>*</v>
      </c>
      <c r="J406" s="14">
        <v>0.26470588235294118</v>
      </c>
      <c r="K406" s="35" t="s">
        <v>0</v>
      </c>
      <c r="L406" s="36" t="str">
        <f t="shared" si="41"/>
        <v>*</v>
      </c>
    </row>
    <row r="407" spans="1:12" ht="14.5" x14ac:dyDescent="0.35">
      <c r="A407" s="41">
        <v>10760</v>
      </c>
      <c r="B407" s="21" t="s">
        <v>379</v>
      </c>
      <c r="C407" s="22" t="s">
        <v>378</v>
      </c>
      <c r="D407" s="13" t="s">
        <v>0</v>
      </c>
      <c r="E407" s="14" t="str">
        <f t="shared" si="39"/>
        <v>*</v>
      </c>
      <c r="F407" s="14" t="s">
        <v>0</v>
      </c>
      <c r="G407" s="14" t="str">
        <f t="shared" si="42"/>
        <v>*</v>
      </c>
      <c r="H407" s="14" t="s">
        <v>0</v>
      </c>
      <c r="I407" s="14" t="str">
        <f t="shared" si="40"/>
        <v>*</v>
      </c>
      <c r="J407" s="14" t="s">
        <v>0</v>
      </c>
      <c r="K407" s="35" t="s">
        <v>0</v>
      </c>
      <c r="L407" s="36" t="str">
        <f t="shared" si="41"/>
        <v>*</v>
      </c>
    </row>
    <row r="408" spans="1:12" ht="14.5" x14ac:dyDescent="0.35">
      <c r="A408" s="41">
        <v>92374</v>
      </c>
      <c r="B408" s="21" t="s">
        <v>377</v>
      </c>
      <c r="C408" s="22" t="s">
        <v>376</v>
      </c>
      <c r="D408" s="13" t="s">
        <v>0</v>
      </c>
      <c r="E408" s="14" t="str">
        <f t="shared" si="39"/>
        <v>*</v>
      </c>
      <c r="F408" s="14" t="s">
        <v>0</v>
      </c>
      <c r="G408" s="14" t="str">
        <f t="shared" si="42"/>
        <v>*</v>
      </c>
      <c r="H408" s="14" t="s">
        <v>0</v>
      </c>
      <c r="I408" s="14" t="str">
        <f t="shared" si="40"/>
        <v>*</v>
      </c>
      <c r="J408" s="14" t="s">
        <v>0</v>
      </c>
      <c r="K408" s="35" t="s">
        <v>0</v>
      </c>
      <c r="L408" s="36" t="str">
        <f t="shared" si="41"/>
        <v>*</v>
      </c>
    </row>
    <row r="409" spans="1:12" ht="14.5" x14ac:dyDescent="0.35">
      <c r="A409" s="41">
        <v>4457</v>
      </c>
      <c r="B409" s="21" t="s">
        <v>375</v>
      </c>
      <c r="C409" s="22" t="s">
        <v>374</v>
      </c>
      <c r="D409" s="13">
        <v>0.88235294117647056</v>
      </c>
      <c r="E409" s="14" t="str">
        <f t="shared" si="39"/>
        <v>Not Met</v>
      </c>
      <c r="F409" s="14" t="s">
        <v>1197</v>
      </c>
      <c r="G409" s="14" t="s">
        <v>4</v>
      </c>
      <c r="H409" s="14" t="s">
        <v>0</v>
      </c>
      <c r="I409" s="14" t="str">
        <f t="shared" si="40"/>
        <v>*</v>
      </c>
      <c r="J409" s="14">
        <v>0.10319410319410319</v>
      </c>
      <c r="K409" s="33">
        <v>10.319410319410318</v>
      </c>
      <c r="L409" s="37" t="str">
        <f t="shared" si="41"/>
        <v>Met</v>
      </c>
    </row>
    <row r="410" spans="1:12" ht="14.5" x14ac:dyDescent="0.35">
      <c r="A410" s="41">
        <v>90879</v>
      </c>
      <c r="B410" s="21" t="s">
        <v>373</v>
      </c>
      <c r="C410" s="22" t="s">
        <v>372</v>
      </c>
      <c r="D410" s="13" t="s">
        <v>0</v>
      </c>
      <c r="E410" s="14" t="str">
        <f t="shared" si="39"/>
        <v>*</v>
      </c>
      <c r="F410" s="14" t="s">
        <v>0</v>
      </c>
      <c r="G410" s="14" t="str">
        <f t="shared" ref="G410:G418" si="43">IF(F410="*","*",IF(F410&gt;=4.53%,"Met","Not Met"))</f>
        <v>*</v>
      </c>
      <c r="H410" s="14" t="s">
        <v>0</v>
      </c>
      <c r="I410" s="14" t="str">
        <f t="shared" si="40"/>
        <v>*</v>
      </c>
      <c r="J410" s="14">
        <v>0.6228070175438597</v>
      </c>
      <c r="K410" s="35" t="s">
        <v>0</v>
      </c>
      <c r="L410" s="36" t="str">
        <f t="shared" si="41"/>
        <v>*</v>
      </c>
    </row>
    <row r="411" spans="1:12" ht="14.5" x14ac:dyDescent="0.35">
      <c r="A411" s="41">
        <v>79701</v>
      </c>
      <c r="B411" s="21" t="s">
        <v>371</v>
      </c>
      <c r="C411" s="22" t="s">
        <v>370</v>
      </c>
      <c r="D411" s="13" t="s">
        <v>0</v>
      </c>
      <c r="E411" s="14" t="str">
        <f t="shared" si="39"/>
        <v>*</v>
      </c>
      <c r="F411" s="14" t="s">
        <v>0</v>
      </c>
      <c r="G411" s="14" t="str">
        <f t="shared" si="43"/>
        <v>*</v>
      </c>
      <c r="H411" s="14" t="s">
        <v>0</v>
      </c>
      <c r="I411" s="14" t="str">
        <f t="shared" si="40"/>
        <v>*</v>
      </c>
      <c r="J411" s="14" t="s">
        <v>0</v>
      </c>
      <c r="K411" s="35" t="s">
        <v>0</v>
      </c>
      <c r="L411" s="36" t="str">
        <f t="shared" si="41"/>
        <v>*</v>
      </c>
    </row>
    <row r="412" spans="1:12" ht="14.5" x14ac:dyDescent="0.35">
      <c r="A412" s="41">
        <v>4204</v>
      </c>
      <c r="B412" s="21" t="s">
        <v>369</v>
      </c>
      <c r="C412" s="22" t="s">
        <v>368</v>
      </c>
      <c r="D412" s="13" t="s">
        <v>0</v>
      </c>
      <c r="E412" s="14" t="str">
        <f t="shared" si="39"/>
        <v>*</v>
      </c>
      <c r="F412" s="14" t="s">
        <v>0</v>
      </c>
      <c r="G412" s="14" t="str">
        <f t="shared" si="43"/>
        <v>*</v>
      </c>
      <c r="H412" s="14" t="s">
        <v>0</v>
      </c>
      <c r="I412" s="14" t="str">
        <f t="shared" si="40"/>
        <v>*</v>
      </c>
      <c r="J412" s="14">
        <v>0.3611111111111111</v>
      </c>
      <c r="K412" s="35" t="s">
        <v>0</v>
      </c>
      <c r="L412" s="36" t="str">
        <f t="shared" si="41"/>
        <v>*</v>
      </c>
    </row>
    <row r="413" spans="1:12" ht="14.5" x14ac:dyDescent="0.35">
      <c r="A413" s="41">
        <v>79881</v>
      </c>
      <c r="B413" s="21" t="s">
        <v>367</v>
      </c>
      <c r="C413" s="22" t="s">
        <v>366</v>
      </c>
      <c r="D413" s="13" t="s">
        <v>0</v>
      </c>
      <c r="E413" s="14" t="str">
        <f t="shared" si="39"/>
        <v>*</v>
      </c>
      <c r="F413" s="14" t="s">
        <v>0</v>
      </c>
      <c r="G413" s="14" t="str">
        <f t="shared" si="43"/>
        <v>*</v>
      </c>
      <c r="H413" s="14" t="s">
        <v>0</v>
      </c>
      <c r="I413" s="14" t="str">
        <f t="shared" si="40"/>
        <v>*</v>
      </c>
      <c r="J413" s="14">
        <v>0.25</v>
      </c>
      <c r="K413" s="35" t="s">
        <v>0</v>
      </c>
      <c r="L413" s="36" t="str">
        <f t="shared" si="41"/>
        <v>*</v>
      </c>
    </row>
    <row r="414" spans="1:12" ht="14.5" x14ac:dyDescent="0.35">
      <c r="A414" s="41">
        <v>4323</v>
      </c>
      <c r="B414" s="21" t="s">
        <v>365</v>
      </c>
      <c r="C414" s="22" t="s">
        <v>364</v>
      </c>
      <c r="D414" s="13" t="s">
        <v>0</v>
      </c>
      <c r="E414" s="14" t="str">
        <f t="shared" si="39"/>
        <v>*</v>
      </c>
      <c r="F414" s="14" t="s">
        <v>0</v>
      </c>
      <c r="G414" s="14" t="str">
        <f t="shared" si="43"/>
        <v>*</v>
      </c>
      <c r="H414" s="14" t="s">
        <v>0</v>
      </c>
      <c r="I414" s="14" t="str">
        <f t="shared" si="40"/>
        <v>*</v>
      </c>
      <c r="J414" s="14" t="s">
        <v>0</v>
      </c>
      <c r="K414" s="35" t="s">
        <v>0</v>
      </c>
      <c r="L414" s="36" t="str">
        <f t="shared" si="41"/>
        <v>*</v>
      </c>
    </row>
    <row r="415" spans="1:12" ht="14.5" x14ac:dyDescent="0.35">
      <c r="A415" s="41">
        <v>79503</v>
      </c>
      <c r="B415" s="21" t="s">
        <v>363</v>
      </c>
      <c r="C415" s="22" t="s">
        <v>362</v>
      </c>
      <c r="D415" s="13" t="s">
        <v>0</v>
      </c>
      <c r="E415" s="14" t="str">
        <f t="shared" si="39"/>
        <v>*</v>
      </c>
      <c r="F415" s="14" t="s">
        <v>0</v>
      </c>
      <c r="G415" s="14" t="str">
        <f t="shared" si="43"/>
        <v>*</v>
      </c>
      <c r="H415" s="14" t="s">
        <v>0</v>
      </c>
      <c r="I415" s="14" t="str">
        <f t="shared" si="40"/>
        <v>*</v>
      </c>
      <c r="J415" s="14" t="s">
        <v>1197</v>
      </c>
      <c r="K415" s="35" t="s">
        <v>0</v>
      </c>
      <c r="L415" s="36" t="str">
        <f t="shared" si="41"/>
        <v>*</v>
      </c>
    </row>
    <row r="416" spans="1:12" ht="14.5" x14ac:dyDescent="0.35">
      <c r="A416" s="41">
        <v>91238</v>
      </c>
      <c r="B416" s="21" t="s">
        <v>361</v>
      </c>
      <c r="C416" s="22" t="s">
        <v>360</v>
      </c>
      <c r="D416" s="13" t="s">
        <v>0</v>
      </c>
      <c r="E416" s="14" t="str">
        <f t="shared" si="39"/>
        <v>*</v>
      </c>
      <c r="F416" s="14" t="s">
        <v>0</v>
      </c>
      <c r="G416" s="14" t="str">
        <f t="shared" si="43"/>
        <v>*</v>
      </c>
      <c r="H416" s="14" t="s">
        <v>0</v>
      </c>
      <c r="I416" s="14" t="str">
        <f t="shared" si="40"/>
        <v>*</v>
      </c>
      <c r="J416" s="14" t="s">
        <v>0</v>
      </c>
      <c r="K416" s="35" t="s">
        <v>0</v>
      </c>
      <c r="L416" s="36" t="str">
        <f t="shared" si="41"/>
        <v>*</v>
      </c>
    </row>
    <row r="417" spans="1:12" ht="14.5" x14ac:dyDescent="0.35">
      <c r="A417" s="41">
        <v>4444</v>
      </c>
      <c r="B417" s="21" t="s">
        <v>359</v>
      </c>
      <c r="C417" s="22" t="s">
        <v>358</v>
      </c>
      <c r="D417" s="13" t="s">
        <v>1198</v>
      </c>
      <c r="E417" s="14" t="str">
        <f t="shared" si="39"/>
        <v>Met</v>
      </c>
      <c r="F417" s="14" t="s">
        <v>0</v>
      </c>
      <c r="G417" s="14" t="str">
        <f t="shared" si="43"/>
        <v>*</v>
      </c>
      <c r="H417" s="14" t="s">
        <v>0</v>
      </c>
      <c r="I417" s="14" t="str">
        <f t="shared" si="40"/>
        <v>*</v>
      </c>
      <c r="J417" s="14">
        <v>0.10869565217391304</v>
      </c>
      <c r="K417" s="35" t="s">
        <v>0</v>
      </c>
      <c r="L417" s="36" t="str">
        <f t="shared" si="41"/>
        <v>*</v>
      </c>
    </row>
    <row r="418" spans="1:12" ht="14.5" x14ac:dyDescent="0.35">
      <c r="A418" s="41">
        <v>4262</v>
      </c>
      <c r="B418" s="21" t="s">
        <v>357</v>
      </c>
      <c r="C418" s="22" t="s">
        <v>356</v>
      </c>
      <c r="D418" s="13">
        <v>0.60784313725490191</v>
      </c>
      <c r="E418" s="14" t="str">
        <f t="shared" si="39"/>
        <v>Not Met</v>
      </c>
      <c r="F418" s="14">
        <v>7.1428571428571425E-2</v>
      </c>
      <c r="G418" s="14" t="str">
        <f t="shared" si="43"/>
        <v>Met</v>
      </c>
      <c r="H418" s="14" t="s">
        <v>0</v>
      </c>
      <c r="I418" s="14" t="str">
        <f t="shared" si="40"/>
        <v>*</v>
      </c>
      <c r="J418" s="14">
        <v>0.12429378531073447</v>
      </c>
      <c r="K418" s="33">
        <v>5.2865213882163049</v>
      </c>
      <c r="L418" s="37" t="str">
        <f t="shared" si="41"/>
        <v>Met</v>
      </c>
    </row>
    <row r="419" spans="1:12" ht="14.5" x14ac:dyDescent="0.35">
      <c r="A419" s="41">
        <v>6235</v>
      </c>
      <c r="B419" s="21" t="s">
        <v>355</v>
      </c>
      <c r="C419" s="22" t="s">
        <v>354</v>
      </c>
      <c r="D419" s="13" t="s">
        <v>1198</v>
      </c>
      <c r="E419" s="14" t="str">
        <f t="shared" si="39"/>
        <v>Met</v>
      </c>
      <c r="F419" s="14" t="s">
        <v>1197</v>
      </c>
      <c r="G419" s="14" t="s">
        <v>4</v>
      </c>
      <c r="H419" s="14" t="s">
        <v>0</v>
      </c>
      <c r="I419" s="14" t="str">
        <f t="shared" si="40"/>
        <v>*</v>
      </c>
      <c r="J419" s="14">
        <v>8.3333333333333329E-2</v>
      </c>
      <c r="K419" s="33">
        <v>8.3333333333333321</v>
      </c>
      <c r="L419" s="37" t="str">
        <f t="shared" si="41"/>
        <v>Met</v>
      </c>
    </row>
    <row r="420" spans="1:12" ht="14.5" x14ac:dyDescent="0.35">
      <c r="A420" s="41">
        <v>79068</v>
      </c>
      <c r="B420" s="21" t="s">
        <v>353</v>
      </c>
      <c r="C420" s="22" t="s">
        <v>352</v>
      </c>
      <c r="D420" s="13" t="s">
        <v>0</v>
      </c>
      <c r="E420" s="14" t="str">
        <f t="shared" si="39"/>
        <v>*</v>
      </c>
      <c r="F420" s="14" t="s">
        <v>0</v>
      </c>
      <c r="G420" s="14" t="str">
        <f>IF(F420="*","*",IF(F420&gt;=4.53%,"Met","Not Met"))</f>
        <v>*</v>
      </c>
      <c r="H420" s="14" t="s">
        <v>0</v>
      </c>
      <c r="I420" s="14" t="str">
        <f t="shared" si="40"/>
        <v>*</v>
      </c>
      <c r="J420" s="14" t="s">
        <v>0</v>
      </c>
      <c r="K420" s="35" t="s">
        <v>0</v>
      </c>
      <c r="L420" s="36" t="str">
        <f t="shared" si="41"/>
        <v>*</v>
      </c>
    </row>
    <row r="421" spans="1:12" ht="14.5" x14ac:dyDescent="0.35">
      <c r="A421" s="41">
        <v>4196</v>
      </c>
      <c r="B421" s="21" t="s">
        <v>351</v>
      </c>
      <c r="C421" s="22" t="s">
        <v>350</v>
      </c>
      <c r="D421" s="13">
        <v>0.92307692307692313</v>
      </c>
      <c r="E421" s="14" t="str">
        <f t="shared" si="39"/>
        <v>Not Met</v>
      </c>
      <c r="F421" s="14" t="s">
        <v>1197</v>
      </c>
      <c r="G421" s="14" t="s">
        <v>4</v>
      </c>
      <c r="H421" s="14" t="s">
        <v>0</v>
      </c>
      <c r="I421" s="14" t="str">
        <f t="shared" si="40"/>
        <v>*</v>
      </c>
      <c r="J421" s="14">
        <v>6.0810810810810814E-2</v>
      </c>
      <c r="K421" s="33">
        <v>6.0810810810810816</v>
      </c>
      <c r="L421" s="37" t="str">
        <f t="shared" si="41"/>
        <v>Met</v>
      </c>
    </row>
    <row r="422" spans="1:12" ht="14.5" x14ac:dyDescent="0.35">
      <c r="A422" s="41">
        <v>79086</v>
      </c>
      <c r="B422" s="21" t="s">
        <v>349</v>
      </c>
      <c r="C422" s="22" t="s">
        <v>348</v>
      </c>
      <c r="D422" s="13" t="s">
        <v>0</v>
      </c>
      <c r="E422" s="14" t="str">
        <f t="shared" si="39"/>
        <v>*</v>
      </c>
      <c r="F422" s="14" t="s">
        <v>0</v>
      </c>
      <c r="G422" s="14" t="str">
        <f t="shared" ref="G422:G429" si="44">IF(F422="*","*",IF(F422&gt;=4.53%,"Met","Not Met"))</f>
        <v>*</v>
      </c>
      <c r="H422" s="14" t="s">
        <v>0</v>
      </c>
      <c r="I422" s="14" t="str">
        <f t="shared" si="40"/>
        <v>*</v>
      </c>
      <c r="J422" s="14" t="s">
        <v>1197</v>
      </c>
      <c r="K422" s="35" t="s">
        <v>0</v>
      </c>
      <c r="L422" s="36" t="str">
        <f t="shared" si="41"/>
        <v>*</v>
      </c>
    </row>
    <row r="423" spans="1:12" ht="14.5" x14ac:dyDescent="0.35">
      <c r="A423" s="41">
        <v>123733</v>
      </c>
      <c r="B423" s="21" t="s">
        <v>347</v>
      </c>
      <c r="C423" s="22" t="s">
        <v>346</v>
      </c>
      <c r="D423" s="13" t="s">
        <v>0</v>
      </c>
      <c r="E423" s="14" t="str">
        <f t="shared" si="39"/>
        <v>*</v>
      </c>
      <c r="F423" s="14" t="s">
        <v>0</v>
      </c>
      <c r="G423" s="14" t="str">
        <f t="shared" si="44"/>
        <v>*</v>
      </c>
      <c r="H423" s="14" t="s">
        <v>0</v>
      </c>
      <c r="I423" s="14" t="str">
        <f t="shared" si="40"/>
        <v>*</v>
      </c>
      <c r="J423" s="14" t="s">
        <v>1197</v>
      </c>
      <c r="K423" s="35" t="s">
        <v>0</v>
      </c>
      <c r="L423" s="36" t="str">
        <f t="shared" si="41"/>
        <v>*</v>
      </c>
    </row>
    <row r="424" spans="1:12" ht="14.5" x14ac:dyDescent="0.35">
      <c r="A424" s="41">
        <v>10967</v>
      </c>
      <c r="B424" s="21" t="s">
        <v>345</v>
      </c>
      <c r="C424" s="22" t="s">
        <v>344</v>
      </c>
      <c r="D424" s="13" t="s">
        <v>0</v>
      </c>
      <c r="E424" s="14" t="str">
        <f t="shared" si="39"/>
        <v>*</v>
      </c>
      <c r="F424" s="14" t="s">
        <v>0</v>
      </c>
      <c r="G424" s="14" t="str">
        <f t="shared" si="44"/>
        <v>*</v>
      </c>
      <c r="H424" s="14" t="s">
        <v>0</v>
      </c>
      <c r="I424" s="14" t="str">
        <f t="shared" si="40"/>
        <v>*</v>
      </c>
      <c r="J424" s="14" t="s">
        <v>0</v>
      </c>
      <c r="K424" s="35" t="s">
        <v>0</v>
      </c>
      <c r="L424" s="36" t="str">
        <f t="shared" si="41"/>
        <v>*</v>
      </c>
    </row>
    <row r="425" spans="1:12" ht="14.5" x14ac:dyDescent="0.35">
      <c r="A425" s="41">
        <v>4275</v>
      </c>
      <c r="B425" s="21" t="s">
        <v>343</v>
      </c>
      <c r="C425" s="22" t="s">
        <v>342</v>
      </c>
      <c r="D425" s="13" t="s">
        <v>0</v>
      </c>
      <c r="E425" s="14" t="str">
        <f t="shared" si="39"/>
        <v>*</v>
      </c>
      <c r="F425" s="14" t="s">
        <v>0</v>
      </c>
      <c r="G425" s="14" t="str">
        <f t="shared" si="44"/>
        <v>*</v>
      </c>
      <c r="H425" s="14" t="s">
        <v>0</v>
      </c>
      <c r="I425" s="14" t="str">
        <f t="shared" si="40"/>
        <v>*</v>
      </c>
      <c r="J425" s="14">
        <v>0.140625</v>
      </c>
      <c r="K425" s="35" t="s">
        <v>0</v>
      </c>
      <c r="L425" s="36" t="str">
        <f t="shared" si="41"/>
        <v>*</v>
      </c>
    </row>
    <row r="426" spans="1:12" ht="14.5" x14ac:dyDescent="0.35">
      <c r="A426" s="41">
        <v>4255</v>
      </c>
      <c r="B426" s="21" t="s">
        <v>341</v>
      </c>
      <c r="C426" s="22" t="s">
        <v>340</v>
      </c>
      <c r="D426" s="13" t="s">
        <v>0</v>
      </c>
      <c r="E426" s="14" t="str">
        <f t="shared" si="39"/>
        <v>*</v>
      </c>
      <c r="F426" s="14" t="s">
        <v>0</v>
      </c>
      <c r="G426" s="14" t="str">
        <f t="shared" si="44"/>
        <v>*</v>
      </c>
      <c r="H426" s="14" t="s">
        <v>0</v>
      </c>
      <c r="I426" s="14" t="str">
        <f t="shared" si="40"/>
        <v>*</v>
      </c>
      <c r="J426" s="14" t="s">
        <v>0</v>
      </c>
      <c r="K426" s="35" t="s">
        <v>0</v>
      </c>
      <c r="L426" s="36" t="str">
        <f t="shared" si="41"/>
        <v>*</v>
      </c>
    </row>
    <row r="427" spans="1:12" ht="14.5" x14ac:dyDescent="0.35">
      <c r="A427" s="41">
        <v>4180</v>
      </c>
      <c r="B427" s="21" t="s">
        <v>339</v>
      </c>
      <c r="C427" s="22" t="s">
        <v>338</v>
      </c>
      <c r="D427" s="13">
        <v>0.83333333333333337</v>
      </c>
      <c r="E427" s="14" t="str">
        <f t="shared" si="39"/>
        <v>Not Met</v>
      </c>
      <c r="F427" s="14" t="s">
        <v>0</v>
      </c>
      <c r="G427" s="14" t="str">
        <f t="shared" si="44"/>
        <v>*</v>
      </c>
      <c r="H427" s="14" t="s">
        <v>0</v>
      </c>
      <c r="I427" s="14" t="str">
        <f t="shared" si="40"/>
        <v>*</v>
      </c>
      <c r="J427" s="14">
        <v>0.23404255319148937</v>
      </c>
      <c r="K427" s="35" t="s">
        <v>0</v>
      </c>
      <c r="L427" s="36" t="str">
        <f t="shared" si="41"/>
        <v>*</v>
      </c>
    </row>
    <row r="428" spans="1:12" ht="14.5" x14ac:dyDescent="0.35">
      <c r="A428" s="41">
        <v>79578</v>
      </c>
      <c r="B428" s="21" t="s">
        <v>337</v>
      </c>
      <c r="C428" s="22" t="s">
        <v>336</v>
      </c>
      <c r="D428" s="13" t="s">
        <v>0</v>
      </c>
      <c r="E428" s="14" t="str">
        <f t="shared" si="39"/>
        <v>*</v>
      </c>
      <c r="F428" s="14" t="s">
        <v>0</v>
      </c>
      <c r="G428" s="14" t="str">
        <f t="shared" si="44"/>
        <v>*</v>
      </c>
      <c r="H428" s="14" t="s">
        <v>0</v>
      </c>
      <c r="I428" s="14" t="str">
        <f t="shared" si="40"/>
        <v>*</v>
      </c>
      <c r="J428" s="14">
        <v>2.1276595744680851E-2</v>
      </c>
      <c r="K428" s="35" t="s">
        <v>0</v>
      </c>
      <c r="L428" s="36" t="str">
        <f t="shared" si="41"/>
        <v>*</v>
      </c>
    </row>
    <row r="429" spans="1:12" ht="14.5" x14ac:dyDescent="0.35">
      <c r="A429" s="41">
        <v>4241</v>
      </c>
      <c r="B429" s="21" t="s">
        <v>335</v>
      </c>
      <c r="C429" s="22" t="s">
        <v>334</v>
      </c>
      <c r="D429" s="13">
        <v>0.86885245901639341</v>
      </c>
      <c r="E429" s="14" t="str">
        <f t="shared" si="39"/>
        <v>Not Met</v>
      </c>
      <c r="F429" s="14">
        <v>7.2580645161290328E-2</v>
      </c>
      <c r="G429" s="14" t="str">
        <f t="shared" si="44"/>
        <v>Met</v>
      </c>
      <c r="H429" s="14">
        <v>0.70588235294117652</v>
      </c>
      <c r="I429" s="14" t="str">
        <f t="shared" si="40"/>
        <v>Met</v>
      </c>
      <c r="J429" s="14">
        <v>0.31195756991321116</v>
      </c>
      <c r="K429" s="33">
        <v>23.937692475192087</v>
      </c>
      <c r="L429" s="37" t="str">
        <f t="shared" si="41"/>
        <v>Not Met</v>
      </c>
    </row>
    <row r="430" spans="1:12" ht="14.5" x14ac:dyDescent="0.35">
      <c r="A430" s="41">
        <v>5180</v>
      </c>
      <c r="B430" s="21" t="s">
        <v>333</v>
      </c>
      <c r="C430" s="22" t="s">
        <v>332</v>
      </c>
      <c r="D430" s="13">
        <v>0.9</v>
      </c>
      <c r="E430" s="14" t="str">
        <f t="shared" si="39"/>
        <v>Not Met</v>
      </c>
      <c r="F430" s="14" t="s">
        <v>1197</v>
      </c>
      <c r="G430" s="14" t="s">
        <v>4</v>
      </c>
      <c r="H430" s="14" t="s">
        <v>0</v>
      </c>
      <c r="I430" s="14" t="str">
        <f t="shared" si="40"/>
        <v>*</v>
      </c>
      <c r="J430" s="14">
        <v>0.24434389140271492</v>
      </c>
      <c r="K430" s="33">
        <v>24.434389140271492</v>
      </c>
      <c r="L430" s="37" t="str">
        <f t="shared" si="41"/>
        <v>Not Met</v>
      </c>
    </row>
    <row r="431" spans="1:12" ht="14.5" x14ac:dyDescent="0.35">
      <c r="A431" s="41">
        <v>79205</v>
      </c>
      <c r="B431" s="21" t="s">
        <v>331</v>
      </c>
      <c r="C431" s="22" t="s">
        <v>330</v>
      </c>
      <c r="D431" s="13" t="s">
        <v>0</v>
      </c>
      <c r="E431" s="14" t="str">
        <f t="shared" si="39"/>
        <v>*</v>
      </c>
      <c r="F431" s="14" t="s">
        <v>0</v>
      </c>
      <c r="G431" s="14" t="str">
        <f t="shared" ref="G431:G438" si="45">IF(F431="*","*",IF(F431&gt;=4.53%,"Met","Not Met"))</f>
        <v>*</v>
      </c>
      <c r="H431" s="14" t="s">
        <v>0</v>
      </c>
      <c r="I431" s="14" t="str">
        <f t="shared" si="40"/>
        <v>*</v>
      </c>
      <c r="J431" s="14">
        <v>0.52631578947368418</v>
      </c>
      <c r="K431" s="35" t="s">
        <v>0</v>
      </c>
      <c r="L431" s="36" t="str">
        <f t="shared" si="41"/>
        <v>*</v>
      </c>
    </row>
    <row r="432" spans="1:12" ht="14.5" x14ac:dyDescent="0.35">
      <c r="A432" s="41">
        <v>10970</v>
      </c>
      <c r="B432" s="21" t="s">
        <v>329</v>
      </c>
      <c r="C432" s="22" t="s">
        <v>328</v>
      </c>
      <c r="D432" s="13" t="s">
        <v>0</v>
      </c>
      <c r="E432" s="14" t="str">
        <f t="shared" si="39"/>
        <v>*</v>
      </c>
      <c r="F432" s="14" t="s">
        <v>0</v>
      </c>
      <c r="G432" s="14" t="str">
        <f t="shared" si="45"/>
        <v>*</v>
      </c>
      <c r="H432" s="14" t="s">
        <v>0</v>
      </c>
      <c r="I432" s="14" t="str">
        <f t="shared" si="40"/>
        <v>*</v>
      </c>
      <c r="J432" s="14" t="s">
        <v>1197</v>
      </c>
      <c r="K432" s="35" t="s">
        <v>0</v>
      </c>
      <c r="L432" s="36" t="str">
        <f t="shared" si="41"/>
        <v>*</v>
      </c>
    </row>
    <row r="433" spans="1:12" ht="14.5" x14ac:dyDescent="0.35">
      <c r="A433" s="41">
        <v>4510</v>
      </c>
      <c r="B433" s="21" t="s">
        <v>327</v>
      </c>
      <c r="C433" s="22" t="s">
        <v>326</v>
      </c>
      <c r="D433" s="13">
        <v>0.96</v>
      </c>
      <c r="E433" s="14" t="str">
        <f t="shared" si="39"/>
        <v>Met</v>
      </c>
      <c r="F433" s="14">
        <v>9.5238095238095233E-2</v>
      </c>
      <c r="G433" s="14" t="str">
        <f t="shared" si="45"/>
        <v>Met</v>
      </c>
      <c r="H433" s="14" t="s">
        <v>0</v>
      </c>
      <c r="I433" s="14" t="str">
        <f t="shared" si="40"/>
        <v>*</v>
      </c>
      <c r="J433" s="14">
        <v>8.1481481481481488E-2</v>
      </c>
      <c r="K433" s="33">
        <v>1</v>
      </c>
      <c r="L433" s="37" t="str">
        <f t="shared" si="41"/>
        <v>Met</v>
      </c>
    </row>
    <row r="434" spans="1:12" ht="14.5" x14ac:dyDescent="0.35">
      <c r="A434" s="41">
        <v>79953</v>
      </c>
      <c r="B434" s="21" t="s">
        <v>325</v>
      </c>
      <c r="C434" s="22" t="s">
        <v>324</v>
      </c>
      <c r="D434" s="13" t="s">
        <v>0</v>
      </c>
      <c r="E434" s="14" t="str">
        <f t="shared" si="39"/>
        <v>*</v>
      </c>
      <c r="F434" s="14" t="s">
        <v>0</v>
      </c>
      <c r="G434" s="14" t="str">
        <f t="shared" si="45"/>
        <v>*</v>
      </c>
      <c r="H434" s="14" t="s">
        <v>0</v>
      </c>
      <c r="I434" s="14" t="str">
        <f t="shared" si="40"/>
        <v>*</v>
      </c>
      <c r="J434" s="14" t="s">
        <v>0</v>
      </c>
      <c r="K434" s="35" t="s">
        <v>0</v>
      </c>
      <c r="L434" s="36" t="str">
        <f t="shared" si="41"/>
        <v>*</v>
      </c>
    </row>
    <row r="435" spans="1:12" ht="14.5" x14ac:dyDescent="0.35">
      <c r="A435" s="41">
        <v>4460</v>
      </c>
      <c r="B435" s="21" t="s">
        <v>323</v>
      </c>
      <c r="C435" s="22" t="s">
        <v>322</v>
      </c>
      <c r="D435" s="13" t="s">
        <v>0</v>
      </c>
      <c r="E435" s="14" t="str">
        <f t="shared" si="39"/>
        <v>*</v>
      </c>
      <c r="F435" s="14" t="s">
        <v>0</v>
      </c>
      <c r="G435" s="14" t="str">
        <f t="shared" si="45"/>
        <v>*</v>
      </c>
      <c r="H435" s="14" t="s">
        <v>0</v>
      </c>
      <c r="I435" s="14" t="str">
        <f t="shared" si="40"/>
        <v>*</v>
      </c>
      <c r="J435" s="14" t="s">
        <v>0</v>
      </c>
      <c r="K435" s="35" t="s">
        <v>0</v>
      </c>
      <c r="L435" s="36" t="str">
        <f t="shared" si="41"/>
        <v>*</v>
      </c>
    </row>
    <row r="436" spans="1:12" ht="14.5" x14ac:dyDescent="0.35">
      <c r="A436" s="41">
        <v>4462</v>
      </c>
      <c r="B436" s="21" t="s">
        <v>321</v>
      </c>
      <c r="C436" s="22" t="s">
        <v>320</v>
      </c>
      <c r="D436" s="13" t="s">
        <v>0</v>
      </c>
      <c r="E436" s="14" t="str">
        <f t="shared" si="39"/>
        <v>*</v>
      </c>
      <c r="F436" s="14" t="s">
        <v>0</v>
      </c>
      <c r="G436" s="14" t="str">
        <f t="shared" si="45"/>
        <v>*</v>
      </c>
      <c r="H436" s="14" t="s">
        <v>0</v>
      </c>
      <c r="I436" s="14" t="str">
        <f t="shared" si="40"/>
        <v>*</v>
      </c>
      <c r="J436" s="14" t="s">
        <v>0</v>
      </c>
      <c r="K436" s="35" t="s">
        <v>0</v>
      </c>
      <c r="L436" s="36" t="str">
        <f t="shared" si="41"/>
        <v>*</v>
      </c>
    </row>
    <row r="437" spans="1:12" ht="14.5" x14ac:dyDescent="0.35">
      <c r="A437" s="41">
        <v>79024</v>
      </c>
      <c r="B437" s="21" t="s">
        <v>319</v>
      </c>
      <c r="C437" s="22" t="s">
        <v>318</v>
      </c>
      <c r="D437" s="13" t="s">
        <v>0</v>
      </c>
      <c r="E437" s="14" t="str">
        <f t="shared" si="39"/>
        <v>*</v>
      </c>
      <c r="F437" s="14" t="s">
        <v>0</v>
      </c>
      <c r="G437" s="14" t="str">
        <f t="shared" si="45"/>
        <v>*</v>
      </c>
      <c r="H437" s="14" t="s">
        <v>0</v>
      </c>
      <c r="I437" s="14" t="str">
        <f t="shared" si="40"/>
        <v>*</v>
      </c>
      <c r="J437" s="14" t="s">
        <v>0</v>
      </c>
      <c r="K437" s="35" t="s">
        <v>0</v>
      </c>
      <c r="L437" s="36" t="str">
        <f t="shared" si="41"/>
        <v>*</v>
      </c>
    </row>
    <row r="438" spans="1:12" ht="14.5" x14ac:dyDescent="0.35">
      <c r="A438" s="41">
        <v>92983</v>
      </c>
      <c r="B438" s="21" t="s">
        <v>317</v>
      </c>
      <c r="C438" s="22" t="s">
        <v>316</v>
      </c>
      <c r="D438" s="13" t="s">
        <v>0</v>
      </c>
      <c r="E438" s="14" t="str">
        <f t="shared" si="39"/>
        <v>*</v>
      </c>
      <c r="F438" s="14" t="s">
        <v>0</v>
      </c>
      <c r="G438" s="14" t="str">
        <f t="shared" si="45"/>
        <v>*</v>
      </c>
      <c r="H438" s="14" t="s">
        <v>0</v>
      </c>
      <c r="I438" s="14" t="str">
        <f t="shared" si="40"/>
        <v>*</v>
      </c>
      <c r="J438" s="14" t="s">
        <v>0</v>
      </c>
      <c r="K438" s="35" t="s">
        <v>0</v>
      </c>
      <c r="L438" s="36" t="str">
        <f t="shared" si="41"/>
        <v>*</v>
      </c>
    </row>
    <row r="439" spans="1:12" ht="14.5" x14ac:dyDescent="0.35">
      <c r="A439" s="41">
        <v>4209</v>
      </c>
      <c r="B439" s="21" t="s">
        <v>315</v>
      </c>
      <c r="C439" s="22" t="s">
        <v>314</v>
      </c>
      <c r="D439" s="13">
        <v>0.89655172413793105</v>
      </c>
      <c r="E439" s="14" t="str">
        <f t="shared" si="39"/>
        <v>Not Met</v>
      </c>
      <c r="F439" s="14" t="s">
        <v>1197</v>
      </c>
      <c r="G439" s="14" t="s">
        <v>4</v>
      </c>
      <c r="H439" s="14" t="s">
        <v>0</v>
      </c>
      <c r="I439" s="14" t="str">
        <f t="shared" si="40"/>
        <v>*</v>
      </c>
      <c r="J439" s="14">
        <v>0.12121212121212122</v>
      </c>
      <c r="K439" s="33">
        <v>12.121212121212121</v>
      </c>
      <c r="L439" s="37" t="str">
        <f t="shared" si="41"/>
        <v>Met</v>
      </c>
    </row>
    <row r="440" spans="1:12" ht="14.5" x14ac:dyDescent="0.35">
      <c r="A440" s="41">
        <v>4369</v>
      </c>
      <c r="B440" s="21" t="s">
        <v>313</v>
      </c>
      <c r="C440" s="22" t="s">
        <v>312</v>
      </c>
      <c r="D440" s="13" t="s">
        <v>0</v>
      </c>
      <c r="E440" s="14" t="str">
        <f t="shared" si="39"/>
        <v>*</v>
      </c>
      <c r="F440" s="14" t="s">
        <v>0</v>
      </c>
      <c r="G440" s="14" t="str">
        <f t="shared" ref="G440:G447" si="46">IF(F440="*","*",IF(F440&gt;=4.53%,"Met","Not Met"))</f>
        <v>*</v>
      </c>
      <c r="H440" s="14" t="s">
        <v>0</v>
      </c>
      <c r="I440" s="14" t="str">
        <f t="shared" si="40"/>
        <v>*</v>
      </c>
      <c r="J440" s="14" t="s">
        <v>1197</v>
      </c>
      <c r="K440" s="35" t="s">
        <v>0</v>
      </c>
      <c r="L440" s="36" t="str">
        <f t="shared" si="41"/>
        <v>*</v>
      </c>
    </row>
    <row r="441" spans="1:12" ht="14.5" x14ac:dyDescent="0.35">
      <c r="A441" s="41">
        <v>79866</v>
      </c>
      <c r="B441" s="21" t="s">
        <v>311</v>
      </c>
      <c r="C441" s="22" t="s">
        <v>310</v>
      </c>
      <c r="D441" s="13" t="s">
        <v>0</v>
      </c>
      <c r="E441" s="14" t="str">
        <f t="shared" si="39"/>
        <v>*</v>
      </c>
      <c r="F441" s="14" t="s">
        <v>0</v>
      </c>
      <c r="G441" s="14" t="str">
        <f t="shared" si="46"/>
        <v>*</v>
      </c>
      <c r="H441" s="14" t="s">
        <v>0</v>
      </c>
      <c r="I441" s="14" t="str">
        <f t="shared" si="40"/>
        <v>*</v>
      </c>
      <c r="J441" s="14" t="s">
        <v>0</v>
      </c>
      <c r="K441" s="35" t="s">
        <v>0</v>
      </c>
      <c r="L441" s="36" t="str">
        <f t="shared" si="41"/>
        <v>*</v>
      </c>
    </row>
    <row r="442" spans="1:12" ht="14.5" x14ac:dyDescent="0.35">
      <c r="A442" s="41">
        <v>4186</v>
      </c>
      <c r="B442" s="21" t="s">
        <v>309</v>
      </c>
      <c r="C442" s="22" t="s">
        <v>308</v>
      </c>
      <c r="D442" s="13" t="s">
        <v>0</v>
      </c>
      <c r="E442" s="14" t="str">
        <f t="shared" si="39"/>
        <v>*</v>
      </c>
      <c r="F442" s="14" t="s">
        <v>0</v>
      </c>
      <c r="G442" s="14" t="str">
        <f t="shared" si="46"/>
        <v>*</v>
      </c>
      <c r="H442" s="14" t="s">
        <v>0</v>
      </c>
      <c r="I442" s="14" t="str">
        <f t="shared" si="40"/>
        <v>*</v>
      </c>
      <c r="J442" s="14">
        <v>0.63636363636363635</v>
      </c>
      <c r="K442" s="35" t="s">
        <v>0</v>
      </c>
      <c r="L442" s="36" t="str">
        <f t="shared" si="41"/>
        <v>*</v>
      </c>
    </row>
    <row r="443" spans="1:12" ht="14.5" x14ac:dyDescent="0.35">
      <c r="A443" s="41">
        <v>4283</v>
      </c>
      <c r="B443" s="21" t="s">
        <v>307</v>
      </c>
      <c r="C443" s="22" t="s">
        <v>306</v>
      </c>
      <c r="D443" s="13">
        <v>0.75206611570247939</v>
      </c>
      <c r="E443" s="14" t="str">
        <f t="shared" si="39"/>
        <v>Not Met</v>
      </c>
      <c r="F443" s="14">
        <v>6.25E-2</v>
      </c>
      <c r="G443" s="14" t="str">
        <f t="shared" si="46"/>
        <v>Met</v>
      </c>
      <c r="H443" s="14">
        <v>0.18181818181818182</v>
      </c>
      <c r="I443" s="14" t="str">
        <f t="shared" si="40"/>
        <v>Not Met</v>
      </c>
      <c r="J443" s="14">
        <v>0.18343195266272189</v>
      </c>
      <c r="K443" s="33">
        <v>12.093195266272188</v>
      </c>
      <c r="L443" s="37" t="str">
        <f t="shared" si="41"/>
        <v>Met</v>
      </c>
    </row>
    <row r="444" spans="1:12" ht="14.5" x14ac:dyDescent="0.35">
      <c r="A444" s="41">
        <v>92972</v>
      </c>
      <c r="B444" s="21" t="s">
        <v>305</v>
      </c>
      <c r="C444" s="22" t="s">
        <v>304</v>
      </c>
      <c r="D444" s="13" t="s">
        <v>0</v>
      </c>
      <c r="E444" s="14" t="str">
        <f t="shared" si="39"/>
        <v>*</v>
      </c>
      <c r="F444" s="14" t="s">
        <v>0</v>
      </c>
      <c r="G444" s="14" t="str">
        <f t="shared" si="46"/>
        <v>*</v>
      </c>
      <c r="H444" s="14" t="s">
        <v>0</v>
      </c>
      <c r="I444" s="14" t="str">
        <f t="shared" si="40"/>
        <v>*</v>
      </c>
      <c r="J444" s="14" t="s">
        <v>0</v>
      </c>
      <c r="K444" s="35" t="s">
        <v>0</v>
      </c>
      <c r="L444" s="36" t="str">
        <f t="shared" si="41"/>
        <v>*</v>
      </c>
    </row>
    <row r="445" spans="1:12" ht="14.5" x14ac:dyDescent="0.35">
      <c r="A445" s="41">
        <v>4237</v>
      </c>
      <c r="B445" s="21" t="s">
        <v>303</v>
      </c>
      <c r="C445" s="22" t="s">
        <v>302</v>
      </c>
      <c r="D445" s="13">
        <v>0.92388451443569553</v>
      </c>
      <c r="E445" s="14" t="str">
        <f t="shared" si="39"/>
        <v>Not Met</v>
      </c>
      <c r="F445" s="14">
        <v>6.9400630914826497E-2</v>
      </c>
      <c r="G445" s="14" t="str">
        <f t="shared" si="46"/>
        <v>Met</v>
      </c>
      <c r="H445" s="14">
        <v>0.25714285714285712</v>
      </c>
      <c r="I445" s="14" t="str">
        <f t="shared" si="40"/>
        <v>Not Met</v>
      </c>
      <c r="J445" s="14">
        <v>0.37690308206461198</v>
      </c>
      <c r="K445" s="33">
        <v>30.750245114978547</v>
      </c>
      <c r="L445" s="37" t="str">
        <f t="shared" si="41"/>
        <v>Not Met</v>
      </c>
    </row>
    <row r="446" spans="1:12" ht="14.5" x14ac:dyDescent="0.35">
      <c r="A446" s="41">
        <v>4338</v>
      </c>
      <c r="B446" s="21" t="s">
        <v>301</v>
      </c>
      <c r="C446" s="22" t="s">
        <v>300</v>
      </c>
      <c r="D446" s="13" t="s">
        <v>0</v>
      </c>
      <c r="E446" s="14" t="str">
        <f t="shared" si="39"/>
        <v>*</v>
      </c>
      <c r="F446" s="14" t="s">
        <v>0</v>
      </c>
      <c r="G446" s="14" t="str">
        <f t="shared" si="46"/>
        <v>*</v>
      </c>
      <c r="H446" s="14" t="s">
        <v>0</v>
      </c>
      <c r="I446" s="14" t="str">
        <f t="shared" si="40"/>
        <v>*</v>
      </c>
      <c r="J446" s="14">
        <v>8.6956521739130432E-2</v>
      </c>
      <c r="K446" s="35" t="s">
        <v>0</v>
      </c>
      <c r="L446" s="36" t="str">
        <f t="shared" si="41"/>
        <v>*</v>
      </c>
    </row>
    <row r="447" spans="1:12" ht="14.5" x14ac:dyDescent="0.35">
      <c r="A447" s="41">
        <v>4340</v>
      </c>
      <c r="B447" s="21" t="s">
        <v>299</v>
      </c>
      <c r="C447" s="22" t="s">
        <v>298</v>
      </c>
      <c r="D447" s="13" t="s">
        <v>0</v>
      </c>
      <c r="E447" s="14" t="str">
        <f t="shared" si="39"/>
        <v>*</v>
      </c>
      <c r="F447" s="14" t="s">
        <v>0</v>
      </c>
      <c r="G447" s="14" t="str">
        <f t="shared" si="46"/>
        <v>*</v>
      </c>
      <c r="H447" s="14" t="s">
        <v>0</v>
      </c>
      <c r="I447" s="14" t="str">
        <f t="shared" si="40"/>
        <v>*</v>
      </c>
      <c r="J447" s="14" t="s">
        <v>0</v>
      </c>
      <c r="K447" s="35" t="s">
        <v>0</v>
      </c>
      <c r="L447" s="36" t="str">
        <f t="shared" si="41"/>
        <v>*</v>
      </c>
    </row>
    <row r="448" spans="1:12" ht="14.5" x14ac:dyDescent="0.35">
      <c r="A448" s="41">
        <v>4256</v>
      </c>
      <c r="B448" s="21" t="s">
        <v>297</v>
      </c>
      <c r="C448" s="22" t="s">
        <v>296</v>
      </c>
      <c r="D448" s="13">
        <v>0.91111111111111109</v>
      </c>
      <c r="E448" s="14" t="str">
        <f t="shared" si="39"/>
        <v>Not Met</v>
      </c>
      <c r="F448" s="14" t="s">
        <v>1197</v>
      </c>
      <c r="G448" s="14" t="s">
        <v>4</v>
      </c>
      <c r="H448" s="14" t="s">
        <v>0</v>
      </c>
      <c r="I448" s="14" t="str">
        <f t="shared" si="40"/>
        <v>*</v>
      </c>
      <c r="J448" s="14">
        <v>0.11631944444444445</v>
      </c>
      <c r="K448" s="33">
        <v>10.280593093093094</v>
      </c>
      <c r="L448" s="37" t="str">
        <f t="shared" si="41"/>
        <v>Met</v>
      </c>
    </row>
    <row r="449" spans="1:12" ht="14.5" x14ac:dyDescent="0.35">
      <c r="A449" s="41">
        <v>903484</v>
      </c>
      <c r="B449" s="21" t="s">
        <v>295</v>
      </c>
      <c r="C449" s="22" t="s">
        <v>294</v>
      </c>
      <c r="D449" s="13" t="s">
        <v>0</v>
      </c>
      <c r="E449" s="14" t="str">
        <f t="shared" si="39"/>
        <v>*</v>
      </c>
      <c r="F449" s="14" t="s">
        <v>0</v>
      </c>
      <c r="G449" s="14" t="str">
        <f t="shared" ref="G449:G457" si="47">IF(F449="*","*",IF(F449&gt;=4.53%,"Met","Not Met"))</f>
        <v>*</v>
      </c>
      <c r="H449" s="14" t="s">
        <v>0</v>
      </c>
      <c r="I449" s="14" t="str">
        <f t="shared" si="40"/>
        <v>*</v>
      </c>
      <c r="J449" s="14">
        <v>8.3333333333333329E-2</v>
      </c>
      <c r="K449" s="35" t="s">
        <v>0</v>
      </c>
      <c r="L449" s="36" t="str">
        <f t="shared" si="41"/>
        <v>*</v>
      </c>
    </row>
    <row r="450" spans="1:12" ht="14.5" x14ac:dyDescent="0.35">
      <c r="A450" s="41">
        <v>6379</v>
      </c>
      <c r="B450" s="21" t="s">
        <v>293</v>
      </c>
      <c r="C450" s="22" t="s">
        <v>292</v>
      </c>
      <c r="D450" s="13" t="s">
        <v>0</v>
      </c>
      <c r="E450" s="14" t="str">
        <f t="shared" si="39"/>
        <v>*</v>
      </c>
      <c r="F450" s="14" t="s">
        <v>0</v>
      </c>
      <c r="G450" s="14" t="str">
        <f t="shared" si="47"/>
        <v>*</v>
      </c>
      <c r="H450" s="14" t="s">
        <v>0</v>
      </c>
      <c r="I450" s="14" t="str">
        <f t="shared" si="40"/>
        <v>*</v>
      </c>
      <c r="J450" s="14" t="s">
        <v>0</v>
      </c>
      <c r="K450" s="35" t="s">
        <v>0</v>
      </c>
      <c r="L450" s="36" t="str">
        <f t="shared" si="41"/>
        <v>*</v>
      </c>
    </row>
    <row r="451" spans="1:12" ht="14.5" x14ac:dyDescent="0.35">
      <c r="A451" s="41">
        <v>4286</v>
      </c>
      <c r="B451" s="21" t="s">
        <v>291</v>
      </c>
      <c r="C451" s="22" t="s">
        <v>290</v>
      </c>
      <c r="D451" s="13" t="s">
        <v>0</v>
      </c>
      <c r="E451" s="14" t="str">
        <f t="shared" ref="E451:E461" si="48">IF(D451="*","*",IF(D451&gt;=95%,"Met","Not Met"))</f>
        <v>*</v>
      </c>
      <c r="F451" s="14" t="s">
        <v>0</v>
      </c>
      <c r="G451" s="14" t="str">
        <f t="shared" si="47"/>
        <v>*</v>
      </c>
      <c r="H451" s="14" t="s">
        <v>0</v>
      </c>
      <c r="I451" s="14" t="str">
        <f t="shared" ref="I451:I514" si="49">IF(H451="*","*",IF(H451&gt;=46.91%,"Met","Not Met"))</f>
        <v>*</v>
      </c>
      <c r="J451" s="14" t="s">
        <v>0</v>
      </c>
      <c r="K451" s="35" t="s">
        <v>0</v>
      </c>
      <c r="L451" s="36" t="str">
        <f t="shared" ref="L451:L514" si="50">IF(K451="*","*",IF(K451&lt;=22.39,"Met","Not Met"))</f>
        <v>*</v>
      </c>
    </row>
    <row r="452" spans="1:12" ht="14.5" x14ac:dyDescent="0.35">
      <c r="A452" s="41">
        <v>4452</v>
      </c>
      <c r="B452" s="21" t="s">
        <v>289</v>
      </c>
      <c r="C452" s="22" t="s">
        <v>288</v>
      </c>
      <c r="D452" s="13" t="s">
        <v>0</v>
      </c>
      <c r="E452" s="14" t="str">
        <f t="shared" si="48"/>
        <v>*</v>
      </c>
      <c r="F452" s="14" t="s">
        <v>0</v>
      </c>
      <c r="G452" s="14" t="str">
        <f t="shared" si="47"/>
        <v>*</v>
      </c>
      <c r="H452" s="14" t="s">
        <v>0</v>
      </c>
      <c r="I452" s="14" t="str">
        <f t="shared" si="49"/>
        <v>*</v>
      </c>
      <c r="J452" s="14" t="s">
        <v>1197</v>
      </c>
      <c r="K452" s="35" t="s">
        <v>0</v>
      </c>
      <c r="L452" s="36" t="str">
        <f t="shared" si="50"/>
        <v>*</v>
      </c>
    </row>
    <row r="453" spans="1:12" ht="14.5" x14ac:dyDescent="0.35">
      <c r="A453" s="41">
        <v>4401</v>
      </c>
      <c r="B453" s="21" t="s">
        <v>287</v>
      </c>
      <c r="C453" s="22" t="s">
        <v>286</v>
      </c>
      <c r="D453" s="13" t="s">
        <v>0</v>
      </c>
      <c r="E453" s="14" t="str">
        <f t="shared" si="48"/>
        <v>*</v>
      </c>
      <c r="F453" s="14" t="s">
        <v>0</v>
      </c>
      <c r="G453" s="14" t="str">
        <f t="shared" si="47"/>
        <v>*</v>
      </c>
      <c r="H453" s="14" t="s">
        <v>0</v>
      </c>
      <c r="I453" s="14" t="str">
        <f t="shared" si="49"/>
        <v>*</v>
      </c>
      <c r="J453" s="14" t="s">
        <v>0</v>
      </c>
      <c r="K453" s="35" t="s">
        <v>0</v>
      </c>
      <c r="L453" s="36" t="str">
        <f t="shared" si="50"/>
        <v>*</v>
      </c>
    </row>
    <row r="454" spans="1:12" ht="14.5" x14ac:dyDescent="0.35">
      <c r="A454" s="41">
        <v>90536</v>
      </c>
      <c r="B454" s="21" t="s">
        <v>285</v>
      </c>
      <c r="C454" s="22" t="s">
        <v>284</v>
      </c>
      <c r="D454" s="13" t="s">
        <v>0</v>
      </c>
      <c r="E454" s="14" t="str">
        <f t="shared" si="48"/>
        <v>*</v>
      </c>
      <c r="F454" s="14" t="s">
        <v>0</v>
      </c>
      <c r="G454" s="14" t="str">
        <f t="shared" si="47"/>
        <v>*</v>
      </c>
      <c r="H454" s="14" t="s">
        <v>0</v>
      </c>
      <c r="I454" s="14" t="str">
        <f t="shared" si="49"/>
        <v>*</v>
      </c>
      <c r="J454" s="14" t="s">
        <v>0</v>
      </c>
      <c r="K454" s="35" t="s">
        <v>0</v>
      </c>
      <c r="L454" s="36" t="str">
        <f t="shared" si="50"/>
        <v>*</v>
      </c>
    </row>
    <row r="455" spans="1:12" ht="14.5" x14ac:dyDescent="0.35">
      <c r="A455" s="41">
        <v>89864</v>
      </c>
      <c r="B455" s="21" t="s">
        <v>283</v>
      </c>
      <c r="C455" s="22" t="s">
        <v>282</v>
      </c>
      <c r="D455" s="13" t="s">
        <v>0</v>
      </c>
      <c r="E455" s="14" t="str">
        <f t="shared" si="48"/>
        <v>*</v>
      </c>
      <c r="F455" s="14" t="s">
        <v>0</v>
      </c>
      <c r="G455" s="14" t="str">
        <f t="shared" si="47"/>
        <v>*</v>
      </c>
      <c r="H455" s="14" t="s">
        <v>0</v>
      </c>
      <c r="I455" s="14" t="str">
        <f t="shared" si="49"/>
        <v>*</v>
      </c>
      <c r="J455" s="14" t="s">
        <v>1197</v>
      </c>
      <c r="K455" s="35" t="s">
        <v>0</v>
      </c>
      <c r="L455" s="36" t="str">
        <f t="shared" si="50"/>
        <v>*</v>
      </c>
    </row>
    <row r="456" spans="1:12" ht="14.5" x14ac:dyDescent="0.35">
      <c r="A456" s="41">
        <v>79959</v>
      </c>
      <c r="B456" s="21" t="s">
        <v>281</v>
      </c>
      <c r="C456" s="22" t="s">
        <v>280</v>
      </c>
      <c r="D456" s="13" t="s">
        <v>0</v>
      </c>
      <c r="E456" s="14" t="str">
        <f t="shared" si="48"/>
        <v>*</v>
      </c>
      <c r="F456" s="14" t="s">
        <v>0</v>
      </c>
      <c r="G456" s="14" t="str">
        <f t="shared" si="47"/>
        <v>*</v>
      </c>
      <c r="H456" s="14" t="s">
        <v>0</v>
      </c>
      <c r="I456" s="14" t="str">
        <f t="shared" si="49"/>
        <v>*</v>
      </c>
      <c r="J456" s="14" t="s">
        <v>0</v>
      </c>
      <c r="K456" s="35" t="s">
        <v>0</v>
      </c>
      <c r="L456" s="36" t="str">
        <f t="shared" si="50"/>
        <v>*</v>
      </c>
    </row>
    <row r="457" spans="1:12" ht="14.5" x14ac:dyDescent="0.35">
      <c r="A457" s="41">
        <v>90997</v>
      </c>
      <c r="B457" s="21" t="s">
        <v>279</v>
      </c>
      <c r="C457" s="22" t="s">
        <v>278</v>
      </c>
      <c r="D457" s="13" t="s">
        <v>0</v>
      </c>
      <c r="E457" s="14" t="str">
        <f t="shared" si="48"/>
        <v>*</v>
      </c>
      <c r="F457" s="14" t="s">
        <v>0</v>
      </c>
      <c r="G457" s="14" t="str">
        <f t="shared" si="47"/>
        <v>*</v>
      </c>
      <c r="H457" s="14" t="s">
        <v>0</v>
      </c>
      <c r="I457" s="14" t="str">
        <f t="shared" si="49"/>
        <v>*</v>
      </c>
      <c r="J457" s="14" t="s">
        <v>0</v>
      </c>
      <c r="K457" s="35" t="s">
        <v>0</v>
      </c>
      <c r="L457" s="36" t="str">
        <f t="shared" si="50"/>
        <v>*</v>
      </c>
    </row>
    <row r="458" spans="1:12" ht="14.5" x14ac:dyDescent="0.35">
      <c r="A458" s="41">
        <v>4220</v>
      </c>
      <c r="B458" s="21" t="s">
        <v>277</v>
      </c>
      <c r="C458" s="22" t="s">
        <v>276</v>
      </c>
      <c r="D458" s="13">
        <v>0.95238095238095233</v>
      </c>
      <c r="E458" s="14" t="str">
        <f t="shared" si="48"/>
        <v>Met</v>
      </c>
      <c r="F458" s="14" t="s">
        <v>1197</v>
      </c>
      <c r="G458" s="14" t="s">
        <v>4</v>
      </c>
      <c r="H458" s="14" t="s">
        <v>0</v>
      </c>
      <c r="I458" s="14" t="str">
        <f t="shared" si="49"/>
        <v>*</v>
      </c>
      <c r="J458" s="14">
        <v>0.20253164556962025</v>
      </c>
      <c r="K458" s="33">
        <v>20.253164556962027</v>
      </c>
      <c r="L458" s="37" t="str">
        <f t="shared" si="50"/>
        <v>Met</v>
      </c>
    </row>
    <row r="459" spans="1:12" ht="14.5" x14ac:dyDescent="0.35">
      <c r="A459" s="41">
        <v>4201</v>
      </c>
      <c r="B459" s="21" t="s">
        <v>275</v>
      </c>
      <c r="C459" s="22" t="s">
        <v>274</v>
      </c>
      <c r="D459" s="13" t="s">
        <v>0</v>
      </c>
      <c r="E459" s="14" t="str">
        <f t="shared" si="48"/>
        <v>*</v>
      </c>
      <c r="F459" s="14" t="s">
        <v>0</v>
      </c>
      <c r="G459" s="14" t="str">
        <f>IF(F459="*","*",IF(F459&gt;=4.53%,"Met","Not Met"))</f>
        <v>*</v>
      </c>
      <c r="H459" s="14" t="s">
        <v>0</v>
      </c>
      <c r="I459" s="14" t="str">
        <f t="shared" si="49"/>
        <v>*</v>
      </c>
      <c r="J459" s="14">
        <v>0.2</v>
      </c>
      <c r="K459" s="35" t="s">
        <v>0</v>
      </c>
      <c r="L459" s="36" t="str">
        <f t="shared" si="50"/>
        <v>*</v>
      </c>
    </row>
    <row r="460" spans="1:12" ht="14.5" x14ac:dyDescent="0.35">
      <c r="A460" s="41">
        <v>4214</v>
      </c>
      <c r="B460" s="21" t="s">
        <v>273</v>
      </c>
      <c r="C460" s="22" t="s">
        <v>272</v>
      </c>
      <c r="D460" s="13" t="s">
        <v>0</v>
      </c>
      <c r="E460" s="14" t="str">
        <f t="shared" si="48"/>
        <v>*</v>
      </c>
      <c r="F460" s="14" t="s">
        <v>0</v>
      </c>
      <c r="G460" s="14" t="str">
        <f>IF(F460="*","*",IF(F460&gt;=4.53%,"Met","Not Met"))</f>
        <v>*</v>
      </c>
      <c r="H460" s="14" t="s">
        <v>0</v>
      </c>
      <c r="I460" s="14" t="str">
        <f t="shared" si="49"/>
        <v>*</v>
      </c>
      <c r="J460" s="14">
        <v>0.23076923076923078</v>
      </c>
      <c r="K460" s="35" t="s">
        <v>0</v>
      </c>
      <c r="L460" s="36" t="str">
        <f t="shared" si="50"/>
        <v>*</v>
      </c>
    </row>
    <row r="461" spans="1:12" ht="14.5" x14ac:dyDescent="0.35">
      <c r="A461" s="41">
        <v>81001</v>
      </c>
      <c r="B461" s="21" t="s">
        <v>271</v>
      </c>
      <c r="C461" s="22" t="s">
        <v>270</v>
      </c>
      <c r="D461" s="13" t="s">
        <v>0</v>
      </c>
      <c r="E461" s="14" t="str">
        <f t="shared" si="48"/>
        <v>*</v>
      </c>
      <c r="F461" s="14" t="s">
        <v>0</v>
      </c>
      <c r="G461" s="14" t="str">
        <f>IF(F461="*","*",IF(F461&gt;=4.53%,"Met","Not Met"))</f>
        <v>*</v>
      </c>
      <c r="H461" s="14" t="s">
        <v>0</v>
      </c>
      <c r="I461" s="14" t="str">
        <f t="shared" si="49"/>
        <v>*</v>
      </c>
      <c r="J461" s="14" t="s">
        <v>1197</v>
      </c>
      <c r="K461" s="35" t="s">
        <v>0</v>
      </c>
      <c r="L461" s="36" t="str">
        <f t="shared" si="50"/>
        <v>*</v>
      </c>
    </row>
    <row r="462" spans="1:12" ht="14.5" x14ac:dyDescent="0.35">
      <c r="A462" s="41">
        <v>4390</v>
      </c>
      <c r="B462" s="21" t="s">
        <v>269</v>
      </c>
      <c r="C462" s="22" t="s">
        <v>268</v>
      </c>
      <c r="D462" s="13" t="s">
        <v>1197</v>
      </c>
      <c r="E462" s="14" t="s">
        <v>4</v>
      </c>
      <c r="F462" s="14" t="s">
        <v>0</v>
      </c>
      <c r="G462" s="14" t="str">
        <f>IF(F462="*","*",IF(F462&gt;=4.53%,"Met","Not Met"))</f>
        <v>*</v>
      </c>
      <c r="H462" s="14" t="s">
        <v>0</v>
      </c>
      <c r="I462" s="14" t="str">
        <f t="shared" si="49"/>
        <v>*</v>
      </c>
      <c r="J462" s="14" t="s">
        <v>0</v>
      </c>
      <c r="K462" s="35" t="s">
        <v>0</v>
      </c>
      <c r="L462" s="36" t="str">
        <f t="shared" si="50"/>
        <v>*</v>
      </c>
    </row>
    <row r="463" spans="1:12" ht="14.5" x14ac:dyDescent="0.35">
      <c r="A463" s="41">
        <v>90140</v>
      </c>
      <c r="B463" s="21" t="s">
        <v>267</v>
      </c>
      <c r="C463" s="22" t="s">
        <v>266</v>
      </c>
      <c r="D463" s="13" t="s">
        <v>0</v>
      </c>
      <c r="E463" s="14" t="str">
        <f t="shared" ref="E463:E484" si="51">IF(D463="*","*",IF(D463&gt;=95%,"Met","Not Met"))</f>
        <v>*</v>
      </c>
      <c r="F463" s="14" t="s">
        <v>0</v>
      </c>
      <c r="G463" s="14" t="str">
        <f>IF(F463="*","*",IF(F463&gt;=4.53%,"Met","Not Met"))</f>
        <v>*</v>
      </c>
      <c r="H463" s="14" t="s">
        <v>0</v>
      </c>
      <c r="I463" s="14" t="str">
        <f t="shared" si="49"/>
        <v>*</v>
      </c>
      <c r="J463" s="14" t="s">
        <v>0</v>
      </c>
      <c r="K463" s="35" t="s">
        <v>0</v>
      </c>
      <c r="L463" s="36" t="str">
        <f t="shared" si="50"/>
        <v>*</v>
      </c>
    </row>
    <row r="464" spans="1:12" ht="14.5" x14ac:dyDescent="0.35">
      <c r="A464" s="41">
        <v>79455</v>
      </c>
      <c r="B464" s="21" t="s">
        <v>265</v>
      </c>
      <c r="C464" s="22" t="s">
        <v>264</v>
      </c>
      <c r="D464" s="13" t="s">
        <v>1198</v>
      </c>
      <c r="E464" s="14" t="str">
        <f t="shared" si="51"/>
        <v>Met</v>
      </c>
      <c r="F464" s="14" t="s">
        <v>1197</v>
      </c>
      <c r="G464" s="14" t="s">
        <v>4</v>
      </c>
      <c r="H464" s="14" t="s">
        <v>0</v>
      </c>
      <c r="I464" s="14" t="str">
        <f t="shared" si="49"/>
        <v>*</v>
      </c>
      <c r="J464" s="14">
        <v>4.5454545454545456E-2</v>
      </c>
      <c r="K464" s="33">
        <v>4.5454545454545459</v>
      </c>
      <c r="L464" s="37" t="str">
        <f t="shared" si="50"/>
        <v>Met</v>
      </c>
    </row>
    <row r="465" spans="1:12" ht="14.5" x14ac:dyDescent="0.35">
      <c r="A465" s="41">
        <v>4188</v>
      </c>
      <c r="B465" s="21" t="s">
        <v>263</v>
      </c>
      <c r="C465" s="22" t="s">
        <v>262</v>
      </c>
      <c r="D465" s="13" t="s">
        <v>0</v>
      </c>
      <c r="E465" s="14" t="str">
        <f t="shared" si="51"/>
        <v>*</v>
      </c>
      <c r="F465" s="14" t="s">
        <v>0</v>
      </c>
      <c r="G465" s="14" t="str">
        <f>IF(F465="*","*",IF(F465&gt;=4.53%,"Met","Not Met"))</f>
        <v>*</v>
      </c>
      <c r="H465" s="14" t="s">
        <v>0</v>
      </c>
      <c r="I465" s="14" t="str">
        <f t="shared" si="49"/>
        <v>*</v>
      </c>
      <c r="J465" s="14" t="s">
        <v>0</v>
      </c>
      <c r="K465" s="35" t="s">
        <v>0</v>
      </c>
      <c r="L465" s="36" t="str">
        <f t="shared" si="50"/>
        <v>*</v>
      </c>
    </row>
    <row r="466" spans="1:12" ht="14.5" x14ac:dyDescent="0.35">
      <c r="A466" s="41">
        <v>87405</v>
      </c>
      <c r="B466" s="21" t="s">
        <v>260</v>
      </c>
      <c r="C466" s="22" t="s">
        <v>259</v>
      </c>
      <c r="D466" s="13">
        <v>0.78767123287671237</v>
      </c>
      <c r="E466" s="14" t="str">
        <f t="shared" si="51"/>
        <v>Not Met</v>
      </c>
      <c r="F466" s="14">
        <v>4.5045045045045043E-2</v>
      </c>
      <c r="G466" s="14" t="str">
        <f>IF(F466="*","*",IF(F466&gt;=4.53%,"Met","Not Met"))</f>
        <v>Not Met</v>
      </c>
      <c r="H466" s="14" t="s">
        <v>0</v>
      </c>
      <c r="I466" s="14" t="str">
        <f t="shared" si="49"/>
        <v>*</v>
      </c>
      <c r="J466" s="14">
        <v>0.12269129287598944</v>
      </c>
      <c r="K466" s="33">
        <v>7.7646247830944395</v>
      </c>
      <c r="L466" s="37" t="str">
        <f t="shared" si="50"/>
        <v>Met</v>
      </c>
    </row>
    <row r="467" spans="1:12" ht="14.5" x14ac:dyDescent="0.35">
      <c r="A467" s="41">
        <v>4431</v>
      </c>
      <c r="B467" s="21" t="s">
        <v>261</v>
      </c>
      <c r="C467" s="22" t="s">
        <v>259</v>
      </c>
      <c r="D467" s="13" t="s">
        <v>0</v>
      </c>
      <c r="E467" s="14" t="str">
        <f t="shared" si="51"/>
        <v>*</v>
      </c>
      <c r="F467" s="14" t="s">
        <v>0</v>
      </c>
      <c r="G467" s="14" t="str">
        <f>IF(F467="*","*",IF(F467&gt;=4.53%,"Met","Not Met"))</f>
        <v>*</v>
      </c>
      <c r="H467" s="14" t="s">
        <v>0</v>
      </c>
      <c r="I467" s="14" t="str">
        <f t="shared" si="49"/>
        <v>*</v>
      </c>
      <c r="J467" s="14" t="s">
        <v>0</v>
      </c>
      <c r="K467" s="35" t="s">
        <v>0</v>
      </c>
      <c r="L467" s="36" t="str">
        <f t="shared" si="50"/>
        <v>*</v>
      </c>
    </row>
    <row r="468" spans="1:12" ht="14.5" x14ac:dyDescent="0.35">
      <c r="A468" s="41">
        <v>79569</v>
      </c>
      <c r="B468" s="21" t="s">
        <v>258</v>
      </c>
      <c r="C468" s="22" t="s">
        <v>257</v>
      </c>
      <c r="D468" s="13" t="s">
        <v>0</v>
      </c>
      <c r="E468" s="14" t="str">
        <f t="shared" si="51"/>
        <v>*</v>
      </c>
      <c r="F468" s="14" t="s">
        <v>0</v>
      </c>
      <c r="G468" s="14" t="str">
        <f>IF(F468="*","*",IF(F468&gt;=4.53%,"Met","Not Met"))</f>
        <v>*</v>
      </c>
      <c r="H468" s="14" t="s">
        <v>0</v>
      </c>
      <c r="I468" s="14" t="str">
        <f t="shared" si="49"/>
        <v>*</v>
      </c>
      <c r="J468" s="14" t="s">
        <v>0</v>
      </c>
      <c r="K468" s="35" t="s">
        <v>0</v>
      </c>
      <c r="L468" s="36" t="str">
        <f t="shared" si="50"/>
        <v>*</v>
      </c>
    </row>
    <row r="469" spans="1:12" ht="14.5" x14ac:dyDescent="0.35">
      <c r="A469" s="41">
        <v>4466</v>
      </c>
      <c r="B469" s="21" t="s">
        <v>256</v>
      </c>
      <c r="C469" s="22" t="s">
        <v>255</v>
      </c>
      <c r="D469" s="13">
        <v>0.89743589743589747</v>
      </c>
      <c r="E469" s="14" t="str">
        <f t="shared" si="51"/>
        <v>Not Met</v>
      </c>
      <c r="F469" s="14" t="s">
        <v>1197</v>
      </c>
      <c r="G469" s="14" t="s">
        <v>4</v>
      </c>
      <c r="H469" s="14" t="s">
        <v>0</v>
      </c>
      <c r="I469" s="14" t="str">
        <f t="shared" si="49"/>
        <v>*</v>
      </c>
      <c r="J469" s="14">
        <v>0.20930232558139536</v>
      </c>
      <c r="K469" s="33">
        <v>20.930232558139537</v>
      </c>
      <c r="L469" s="37" t="str">
        <f t="shared" si="50"/>
        <v>Met</v>
      </c>
    </row>
    <row r="470" spans="1:12" ht="14.5" x14ac:dyDescent="0.35">
      <c r="A470" s="41">
        <v>88317</v>
      </c>
      <c r="B470" s="21" t="s">
        <v>254</v>
      </c>
      <c r="C470" s="22" t="s">
        <v>253</v>
      </c>
      <c r="D470" s="13" t="s">
        <v>0</v>
      </c>
      <c r="E470" s="14" t="str">
        <f t="shared" si="51"/>
        <v>*</v>
      </c>
      <c r="F470" s="14" t="s">
        <v>0</v>
      </c>
      <c r="G470" s="14" t="str">
        <f t="shared" ref="G470:G480" si="52">IF(F470="*","*",IF(F470&gt;=4.53%,"Met","Not Met"))</f>
        <v>*</v>
      </c>
      <c r="H470" s="14" t="s">
        <v>0</v>
      </c>
      <c r="I470" s="14" t="str">
        <f t="shared" si="49"/>
        <v>*</v>
      </c>
      <c r="J470" s="14">
        <v>0.13043478260869565</v>
      </c>
      <c r="K470" s="35" t="s">
        <v>0</v>
      </c>
      <c r="L470" s="36" t="str">
        <f t="shared" si="50"/>
        <v>*</v>
      </c>
    </row>
    <row r="471" spans="1:12" ht="14.5" x14ac:dyDescent="0.35">
      <c r="A471" s="41">
        <v>4425</v>
      </c>
      <c r="B471" s="21" t="s">
        <v>252</v>
      </c>
      <c r="C471" s="22" t="s">
        <v>251</v>
      </c>
      <c r="D471" s="13" t="s">
        <v>0</v>
      </c>
      <c r="E471" s="14" t="str">
        <f t="shared" si="51"/>
        <v>*</v>
      </c>
      <c r="F471" s="14" t="s">
        <v>0</v>
      </c>
      <c r="G471" s="14" t="str">
        <f t="shared" si="52"/>
        <v>*</v>
      </c>
      <c r="H471" s="14" t="s">
        <v>0</v>
      </c>
      <c r="I471" s="14" t="str">
        <f t="shared" si="49"/>
        <v>*</v>
      </c>
      <c r="J471" s="14">
        <v>0.21428571428571427</v>
      </c>
      <c r="K471" s="35" t="s">
        <v>0</v>
      </c>
      <c r="L471" s="36" t="str">
        <f t="shared" si="50"/>
        <v>*</v>
      </c>
    </row>
    <row r="472" spans="1:12" ht="14.5" x14ac:dyDescent="0.35">
      <c r="A472" s="41">
        <v>4511</v>
      </c>
      <c r="B472" s="21" t="s">
        <v>250</v>
      </c>
      <c r="C472" s="22" t="s">
        <v>249</v>
      </c>
      <c r="D472" s="13" t="s">
        <v>0</v>
      </c>
      <c r="E472" s="14" t="str">
        <f t="shared" si="51"/>
        <v>*</v>
      </c>
      <c r="F472" s="14" t="s">
        <v>0</v>
      </c>
      <c r="G472" s="14" t="str">
        <f t="shared" si="52"/>
        <v>*</v>
      </c>
      <c r="H472" s="14" t="s">
        <v>0</v>
      </c>
      <c r="I472" s="14" t="str">
        <f t="shared" si="49"/>
        <v>*</v>
      </c>
      <c r="J472" s="14">
        <v>0.2857142857142857</v>
      </c>
      <c r="K472" s="35" t="s">
        <v>0</v>
      </c>
      <c r="L472" s="36" t="str">
        <f t="shared" si="50"/>
        <v>*</v>
      </c>
    </row>
    <row r="473" spans="1:12" ht="14.5" x14ac:dyDescent="0.35">
      <c r="A473" s="41">
        <v>4245</v>
      </c>
      <c r="B473" s="21" t="s">
        <v>248</v>
      </c>
      <c r="C473" s="22" t="s">
        <v>247</v>
      </c>
      <c r="D473" s="13">
        <v>0.83750000000000002</v>
      </c>
      <c r="E473" s="14" t="str">
        <f t="shared" si="51"/>
        <v>Not Met</v>
      </c>
      <c r="F473" s="14">
        <v>5.0847457627118647E-2</v>
      </c>
      <c r="G473" s="14" t="str">
        <f t="shared" si="52"/>
        <v>Met</v>
      </c>
      <c r="H473" s="14" t="s">
        <v>0</v>
      </c>
      <c r="I473" s="14" t="str">
        <f t="shared" si="49"/>
        <v>*</v>
      </c>
      <c r="J473" s="14">
        <v>0.40710382513661203</v>
      </c>
      <c r="K473" s="33">
        <v>35.62563675094934</v>
      </c>
      <c r="L473" s="37" t="str">
        <f t="shared" si="50"/>
        <v>Not Met</v>
      </c>
    </row>
    <row r="474" spans="1:12" ht="14.5" x14ac:dyDescent="0.35">
      <c r="A474" s="41">
        <v>4438</v>
      </c>
      <c r="B474" s="21" t="s">
        <v>246</v>
      </c>
      <c r="C474" s="22" t="s">
        <v>245</v>
      </c>
      <c r="D474" s="13" t="s">
        <v>0</v>
      </c>
      <c r="E474" s="14" t="str">
        <f t="shared" si="51"/>
        <v>*</v>
      </c>
      <c r="F474" s="14" t="s">
        <v>0</v>
      </c>
      <c r="G474" s="14" t="str">
        <f t="shared" si="52"/>
        <v>*</v>
      </c>
      <c r="H474" s="14" t="s">
        <v>0</v>
      </c>
      <c r="I474" s="14" t="str">
        <f t="shared" si="49"/>
        <v>*</v>
      </c>
      <c r="J474" s="14">
        <v>7.3170731707317069E-2</v>
      </c>
      <c r="K474" s="35" t="s">
        <v>0</v>
      </c>
      <c r="L474" s="36" t="str">
        <f t="shared" si="50"/>
        <v>*</v>
      </c>
    </row>
    <row r="475" spans="1:12" ht="14.5" x14ac:dyDescent="0.35">
      <c r="A475" s="41">
        <v>4159</v>
      </c>
      <c r="B475" s="21" t="s">
        <v>243</v>
      </c>
      <c r="C475" s="22" t="s">
        <v>242</v>
      </c>
      <c r="D475" s="13" t="s">
        <v>0</v>
      </c>
      <c r="E475" s="14" t="str">
        <f t="shared" si="51"/>
        <v>*</v>
      </c>
      <c r="F475" s="14" t="s">
        <v>0</v>
      </c>
      <c r="G475" s="14" t="str">
        <f t="shared" si="52"/>
        <v>*</v>
      </c>
      <c r="H475" s="14" t="s">
        <v>0</v>
      </c>
      <c r="I475" s="14" t="str">
        <f t="shared" si="49"/>
        <v>*</v>
      </c>
      <c r="J475" s="14" t="s">
        <v>0</v>
      </c>
      <c r="K475" s="35" t="s">
        <v>0</v>
      </c>
      <c r="L475" s="36" t="str">
        <f t="shared" si="50"/>
        <v>*</v>
      </c>
    </row>
    <row r="476" spans="1:12" ht="14.5" x14ac:dyDescent="0.35">
      <c r="A476" s="41">
        <v>4447</v>
      </c>
      <c r="B476" s="21" t="s">
        <v>241</v>
      </c>
      <c r="C476" s="22" t="s">
        <v>240</v>
      </c>
      <c r="D476" s="13" t="s">
        <v>0</v>
      </c>
      <c r="E476" s="14" t="str">
        <f t="shared" si="51"/>
        <v>*</v>
      </c>
      <c r="F476" s="14" t="s">
        <v>0</v>
      </c>
      <c r="G476" s="14" t="str">
        <f t="shared" si="52"/>
        <v>*</v>
      </c>
      <c r="H476" s="14" t="s">
        <v>0</v>
      </c>
      <c r="I476" s="14" t="str">
        <f t="shared" si="49"/>
        <v>*</v>
      </c>
      <c r="J476" s="14">
        <v>0.13636363636363635</v>
      </c>
      <c r="K476" s="35" t="s">
        <v>0</v>
      </c>
      <c r="L476" s="36" t="str">
        <f t="shared" si="50"/>
        <v>*</v>
      </c>
    </row>
    <row r="477" spans="1:12" ht="14.5" x14ac:dyDescent="0.35">
      <c r="A477" s="41">
        <v>91317</v>
      </c>
      <c r="B477" s="21" t="s">
        <v>239</v>
      </c>
      <c r="C477" s="22" t="s">
        <v>238</v>
      </c>
      <c r="D477" s="13" t="s">
        <v>0</v>
      </c>
      <c r="E477" s="14" t="str">
        <f t="shared" si="51"/>
        <v>*</v>
      </c>
      <c r="F477" s="14" t="s">
        <v>0</v>
      </c>
      <c r="G477" s="14" t="str">
        <f t="shared" si="52"/>
        <v>*</v>
      </c>
      <c r="H477" s="14" t="s">
        <v>0</v>
      </c>
      <c r="I477" s="14" t="str">
        <f t="shared" si="49"/>
        <v>*</v>
      </c>
      <c r="J477" s="14">
        <v>0.52500000000000002</v>
      </c>
      <c r="K477" s="35" t="s">
        <v>0</v>
      </c>
      <c r="L477" s="36" t="str">
        <f t="shared" si="50"/>
        <v>*</v>
      </c>
    </row>
    <row r="478" spans="1:12" ht="14.5" x14ac:dyDescent="0.35">
      <c r="A478" s="41">
        <v>4306</v>
      </c>
      <c r="B478" s="21" t="s">
        <v>237</v>
      </c>
      <c r="C478" s="22" t="s">
        <v>236</v>
      </c>
      <c r="D478" s="13" t="s">
        <v>0</v>
      </c>
      <c r="E478" s="14" t="str">
        <f t="shared" si="51"/>
        <v>*</v>
      </c>
      <c r="F478" s="14" t="s">
        <v>0</v>
      </c>
      <c r="G478" s="14" t="str">
        <f t="shared" si="52"/>
        <v>*</v>
      </c>
      <c r="H478" s="14" t="s">
        <v>0</v>
      </c>
      <c r="I478" s="14" t="str">
        <f t="shared" si="49"/>
        <v>*</v>
      </c>
      <c r="J478" s="14">
        <v>0.54285714285714282</v>
      </c>
      <c r="K478" s="35" t="s">
        <v>0</v>
      </c>
      <c r="L478" s="36" t="str">
        <f t="shared" si="50"/>
        <v>*</v>
      </c>
    </row>
    <row r="479" spans="1:12" ht="14.5" x14ac:dyDescent="0.35">
      <c r="A479" s="41">
        <v>90275</v>
      </c>
      <c r="B479" s="21" t="s">
        <v>235</v>
      </c>
      <c r="C479" s="22" t="s">
        <v>234</v>
      </c>
      <c r="D479" s="13" t="s">
        <v>0</v>
      </c>
      <c r="E479" s="14" t="str">
        <f t="shared" si="51"/>
        <v>*</v>
      </c>
      <c r="F479" s="14" t="s">
        <v>0</v>
      </c>
      <c r="G479" s="14" t="str">
        <f t="shared" si="52"/>
        <v>*</v>
      </c>
      <c r="H479" s="14" t="s">
        <v>0</v>
      </c>
      <c r="I479" s="14" t="str">
        <f t="shared" si="49"/>
        <v>*</v>
      </c>
      <c r="J479" s="14" t="s">
        <v>0</v>
      </c>
      <c r="K479" s="35" t="s">
        <v>0</v>
      </c>
      <c r="L479" s="36" t="str">
        <f t="shared" si="50"/>
        <v>*</v>
      </c>
    </row>
    <row r="480" spans="1:12" ht="14.5" x14ac:dyDescent="0.35">
      <c r="A480" s="41">
        <v>4301</v>
      </c>
      <c r="B480" s="21" t="s">
        <v>233</v>
      </c>
      <c r="C480" s="22" t="s">
        <v>232</v>
      </c>
      <c r="D480" s="13" t="s">
        <v>0</v>
      </c>
      <c r="E480" s="14" t="str">
        <f t="shared" si="51"/>
        <v>*</v>
      </c>
      <c r="F480" s="14" t="s">
        <v>0</v>
      </c>
      <c r="G480" s="14" t="str">
        <f t="shared" si="52"/>
        <v>*</v>
      </c>
      <c r="H480" s="14" t="s">
        <v>0</v>
      </c>
      <c r="I480" s="14" t="str">
        <f t="shared" si="49"/>
        <v>*</v>
      </c>
      <c r="J480" s="14">
        <v>0.32911392405063289</v>
      </c>
      <c r="K480" s="35" t="s">
        <v>0</v>
      </c>
      <c r="L480" s="36" t="str">
        <f t="shared" si="50"/>
        <v>*</v>
      </c>
    </row>
    <row r="481" spans="1:12" ht="14.5" x14ac:dyDescent="0.35">
      <c r="A481" s="41">
        <v>4257</v>
      </c>
      <c r="B481" s="21" t="s">
        <v>231</v>
      </c>
      <c r="C481" s="22" t="s">
        <v>230</v>
      </c>
      <c r="D481" s="13" t="s">
        <v>1198</v>
      </c>
      <c r="E481" s="14" t="str">
        <f t="shared" si="51"/>
        <v>Met</v>
      </c>
      <c r="F481" s="14" t="s">
        <v>1197</v>
      </c>
      <c r="G481" s="14" t="s">
        <v>4</v>
      </c>
      <c r="H481" s="14" t="s">
        <v>0</v>
      </c>
      <c r="I481" s="14" t="str">
        <f t="shared" si="49"/>
        <v>*</v>
      </c>
      <c r="J481" s="14">
        <v>9.4117647058823528E-2</v>
      </c>
      <c r="K481" s="33">
        <v>9.4117647058823533</v>
      </c>
      <c r="L481" s="37" t="str">
        <f t="shared" si="50"/>
        <v>Met</v>
      </c>
    </row>
    <row r="482" spans="1:12" ht="14.5" x14ac:dyDescent="0.35">
      <c r="A482" s="41">
        <v>4279</v>
      </c>
      <c r="B482" s="21" t="s">
        <v>229</v>
      </c>
      <c r="C482" s="22" t="s">
        <v>228</v>
      </c>
      <c r="D482" s="13">
        <v>0.88541666666666663</v>
      </c>
      <c r="E482" s="14" t="str">
        <f t="shared" si="51"/>
        <v>Not Met</v>
      </c>
      <c r="F482" s="14" t="s">
        <v>1197</v>
      </c>
      <c r="G482" s="14" t="s">
        <v>4</v>
      </c>
      <c r="H482" s="14" t="s">
        <v>0</v>
      </c>
      <c r="I482" s="14" t="str">
        <f t="shared" si="49"/>
        <v>*</v>
      </c>
      <c r="J482" s="14">
        <v>9.6569250317662003E-2</v>
      </c>
      <c r="K482" s="33">
        <v>8.4664488412900099</v>
      </c>
      <c r="L482" s="37" t="str">
        <f t="shared" si="50"/>
        <v>Met</v>
      </c>
    </row>
    <row r="483" spans="1:12" ht="14.5" x14ac:dyDescent="0.35">
      <c r="A483" s="41">
        <v>87399</v>
      </c>
      <c r="B483" s="21" t="s">
        <v>227</v>
      </c>
      <c r="C483" s="22" t="s">
        <v>226</v>
      </c>
      <c r="D483" s="13" t="s">
        <v>0</v>
      </c>
      <c r="E483" s="14" t="str">
        <f t="shared" si="51"/>
        <v>*</v>
      </c>
      <c r="F483" s="14" t="s">
        <v>0</v>
      </c>
      <c r="G483" s="14" t="str">
        <f t="shared" ref="G483:G488" si="53">IF(F483="*","*",IF(F483&gt;=4.53%,"Met","Not Met"))</f>
        <v>*</v>
      </c>
      <c r="H483" s="14" t="s">
        <v>0</v>
      </c>
      <c r="I483" s="14" t="str">
        <f t="shared" si="49"/>
        <v>*</v>
      </c>
      <c r="J483" s="14" t="s">
        <v>0</v>
      </c>
      <c r="K483" s="35" t="s">
        <v>0</v>
      </c>
      <c r="L483" s="36" t="str">
        <f t="shared" si="50"/>
        <v>*</v>
      </c>
    </row>
    <row r="484" spans="1:12" ht="14.5" x14ac:dyDescent="0.35">
      <c r="A484" s="41">
        <v>4155</v>
      </c>
      <c r="B484" s="21" t="s">
        <v>225</v>
      </c>
      <c r="C484" s="22" t="s">
        <v>224</v>
      </c>
      <c r="D484" s="13">
        <v>0.9285714285714286</v>
      </c>
      <c r="E484" s="14" t="str">
        <f t="shared" si="51"/>
        <v>Not Met</v>
      </c>
      <c r="F484" s="14">
        <v>7.6923076923076927E-2</v>
      </c>
      <c r="G484" s="14" t="str">
        <f t="shared" si="53"/>
        <v>Met</v>
      </c>
      <c r="H484" s="14" t="s">
        <v>0</v>
      </c>
      <c r="I484" s="14" t="str">
        <f t="shared" si="49"/>
        <v>*</v>
      </c>
      <c r="J484" s="14">
        <v>0.25961538461538464</v>
      </c>
      <c r="K484" s="33">
        <v>18.26923076923077</v>
      </c>
      <c r="L484" s="37" t="str">
        <f t="shared" si="50"/>
        <v>Met</v>
      </c>
    </row>
    <row r="485" spans="1:12" ht="14.5" x14ac:dyDescent="0.35">
      <c r="A485" s="41">
        <v>4449</v>
      </c>
      <c r="B485" s="21" t="s">
        <v>223</v>
      </c>
      <c r="C485" s="22" t="s">
        <v>222</v>
      </c>
      <c r="D485" s="13" t="s">
        <v>1197</v>
      </c>
      <c r="E485" s="14" t="s">
        <v>4</v>
      </c>
      <c r="F485" s="14" t="s">
        <v>0</v>
      </c>
      <c r="G485" s="14" t="str">
        <f t="shared" si="53"/>
        <v>*</v>
      </c>
      <c r="H485" s="14" t="s">
        <v>0</v>
      </c>
      <c r="I485" s="14" t="str">
        <f t="shared" si="49"/>
        <v>*</v>
      </c>
      <c r="J485" s="14" t="s">
        <v>0</v>
      </c>
      <c r="K485" s="35" t="s">
        <v>0</v>
      </c>
      <c r="L485" s="36" t="str">
        <f t="shared" si="50"/>
        <v>*</v>
      </c>
    </row>
    <row r="486" spans="1:12" ht="14.5" x14ac:dyDescent="0.35">
      <c r="A486" s="41">
        <v>4254</v>
      </c>
      <c r="B486" s="21" t="s">
        <v>221</v>
      </c>
      <c r="C486" s="22" t="s">
        <v>220</v>
      </c>
      <c r="D486" s="13">
        <v>0.87878787878787878</v>
      </c>
      <c r="E486" s="14" t="str">
        <f t="shared" ref="E486:E517" si="54">IF(D486="*","*",IF(D486&gt;=95%,"Met","Not Met"))</f>
        <v>Not Met</v>
      </c>
      <c r="F486" s="14">
        <v>0.04</v>
      </c>
      <c r="G486" s="14" t="str">
        <f t="shared" si="53"/>
        <v>Not Met</v>
      </c>
      <c r="H486" s="14" t="s">
        <v>0</v>
      </c>
      <c r="I486" s="14" t="str">
        <f t="shared" si="49"/>
        <v>*</v>
      </c>
      <c r="J486" s="14">
        <v>0.27932960893854747</v>
      </c>
      <c r="K486" s="33">
        <v>23.932960893854744</v>
      </c>
      <c r="L486" s="37" t="str">
        <f t="shared" si="50"/>
        <v>Not Met</v>
      </c>
    </row>
    <row r="487" spans="1:12" ht="14.5" x14ac:dyDescent="0.35">
      <c r="A487" s="41">
        <v>4218</v>
      </c>
      <c r="B487" s="21" t="s">
        <v>219</v>
      </c>
      <c r="C487" s="22" t="s">
        <v>218</v>
      </c>
      <c r="D487" s="13">
        <v>0.94285714285714284</v>
      </c>
      <c r="E487" s="14" t="str">
        <f t="shared" si="54"/>
        <v>Not Met</v>
      </c>
      <c r="F487" s="14">
        <v>3.3333333333333333E-2</v>
      </c>
      <c r="G487" s="14" t="str">
        <f t="shared" si="53"/>
        <v>Not Met</v>
      </c>
      <c r="H487" s="14" t="s">
        <v>0</v>
      </c>
      <c r="I487" s="14" t="str">
        <f t="shared" si="49"/>
        <v>*</v>
      </c>
      <c r="J487" s="14">
        <v>0.32307692307692309</v>
      </c>
      <c r="K487" s="33">
        <v>28.974358974358978</v>
      </c>
      <c r="L487" s="37" t="str">
        <f t="shared" si="50"/>
        <v>Not Met</v>
      </c>
    </row>
    <row r="488" spans="1:12" ht="14.5" x14ac:dyDescent="0.35">
      <c r="A488" s="41">
        <v>89414</v>
      </c>
      <c r="B488" s="21" t="s">
        <v>217</v>
      </c>
      <c r="C488" s="22" t="s">
        <v>216</v>
      </c>
      <c r="D488" s="13" t="s">
        <v>0</v>
      </c>
      <c r="E488" s="14" t="str">
        <f t="shared" si="54"/>
        <v>*</v>
      </c>
      <c r="F488" s="14" t="s">
        <v>0</v>
      </c>
      <c r="G488" s="14" t="str">
        <f t="shared" si="53"/>
        <v>*</v>
      </c>
      <c r="H488" s="14" t="s">
        <v>0</v>
      </c>
      <c r="I488" s="14" t="str">
        <f t="shared" si="49"/>
        <v>*</v>
      </c>
      <c r="J488" s="14">
        <v>9.0909090909090912E-2</v>
      </c>
      <c r="K488" s="35" t="s">
        <v>0</v>
      </c>
      <c r="L488" s="36" t="str">
        <f t="shared" si="50"/>
        <v>*</v>
      </c>
    </row>
    <row r="489" spans="1:12" ht="14.5" x14ac:dyDescent="0.35">
      <c r="A489" s="41">
        <v>4411</v>
      </c>
      <c r="B489" s="21" t="s">
        <v>215</v>
      </c>
      <c r="C489" s="22" t="s">
        <v>214</v>
      </c>
      <c r="D489" s="13">
        <v>0.97499999999999998</v>
      </c>
      <c r="E489" s="14" t="str">
        <f t="shared" si="54"/>
        <v>Met</v>
      </c>
      <c r="F489" s="14" t="s">
        <v>1197</v>
      </c>
      <c r="G489" s="14" t="s">
        <v>4</v>
      </c>
      <c r="H489" s="14" t="s">
        <v>0</v>
      </c>
      <c r="I489" s="14" t="str">
        <f t="shared" si="49"/>
        <v>*</v>
      </c>
      <c r="J489" s="14">
        <v>0.26976744186046514</v>
      </c>
      <c r="K489" s="33">
        <v>26.976744186046513</v>
      </c>
      <c r="L489" s="37" t="str">
        <f t="shared" si="50"/>
        <v>Not Met</v>
      </c>
    </row>
    <row r="490" spans="1:12" ht="14.5" x14ac:dyDescent="0.35">
      <c r="A490" s="41">
        <v>4514</v>
      </c>
      <c r="B490" s="21" t="s">
        <v>213</v>
      </c>
      <c r="C490" s="22" t="s">
        <v>212</v>
      </c>
      <c r="D490" s="13" t="s">
        <v>0</v>
      </c>
      <c r="E490" s="14" t="str">
        <f t="shared" si="54"/>
        <v>*</v>
      </c>
      <c r="F490" s="14" t="s">
        <v>0</v>
      </c>
      <c r="G490" s="14" t="str">
        <f t="shared" ref="G490:G512" si="55">IF(F490="*","*",IF(F490&gt;=4.53%,"Met","Not Met"))</f>
        <v>*</v>
      </c>
      <c r="H490" s="14" t="s">
        <v>0</v>
      </c>
      <c r="I490" s="14" t="str">
        <f t="shared" si="49"/>
        <v>*</v>
      </c>
      <c r="J490" s="14">
        <v>7.6923076923076927E-2</v>
      </c>
      <c r="K490" s="35" t="s">
        <v>0</v>
      </c>
      <c r="L490" s="36" t="str">
        <f t="shared" si="50"/>
        <v>*</v>
      </c>
    </row>
    <row r="491" spans="1:12" ht="14.5" x14ac:dyDescent="0.35">
      <c r="A491" s="41">
        <v>4210</v>
      </c>
      <c r="B491" s="21" t="s">
        <v>211</v>
      </c>
      <c r="C491" s="22" t="s">
        <v>210</v>
      </c>
      <c r="D491" s="13" t="s">
        <v>0</v>
      </c>
      <c r="E491" s="14" t="str">
        <f t="shared" si="54"/>
        <v>*</v>
      </c>
      <c r="F491" s="14" t="s">
        <v>0</v>
      </c>
      <c r="G491" s="14" t="str">
        <f t="shared" si="55"/>
        <v>*</v>
      </c>
      <c r="H491" s="14" t="s">
        <v>0</v>
      </c>
      <c r="I491" s="14" t="str">
        <f t="shared" si="49"/>
        <v>*</v>
      </c>
      <c r="J491" s="14">
        <v>5.5555555555555552E-2</v>
      </c>
      <c r="K491" s="35" t="s">
        <v>0</v>
      </c>
      <c r="L491" s="36" t="str">
        <f t="shared" si="50"/>
        <v>*</v>
      </c>
    </row>
    <row r="492" spans="1:12" ht="14.5" x14ac:dyDescent="0.35">
      <c r="A492" s="41">
        <v>4172</v>
      </c>
      <c r="B492" s="21" t="s">
        <v>209</v>
      </c>
      <c r="C492" s="22" t="s">
        <v>208</v>
      </c>
      <c r="D492" s="13" t="s">
        <v>0</v>
      </c>
      <c r="E492" s="14" t="str">
        <f t="shared" si="54"/>
        <v>*</v>
      </c>
      <c r="F492" s="14" t="s">
        <v>0</v>
      </c>
      <c r="G492" s="14" t="str">
        <f t="shared" si="55"/>
        <v>*</v>
      </c>
      <c r="H492" s="14" t="s">
        <v>0</v>
      </c>
      <c r="I492" s="14" t="str">
        <f t="shared" si="49"/>
        <v>*</v>
      </c>
      <c r="J492" s="14">
        <v>0.27272727272727271</v>
      </c>
      <c r="K492" s="35" t="s">
        <v>0</v>
      </c>
      <c r="L492" s="36" t="str">
        <f t="shared" si="50"/>
        <v>*</v>
      </c>
    </row>
    <row r="493" spans="1:12" ht="14.5" x14ac:dyDescent="0.35">
      <c r="A493" s="41">
        <v>89798</v>
      </c>
      <c r="B493" s="21" t="s">
        <v>207</v>
      </c>
      <c r="C493" s="22" t="s">
        <v>206</v>
      </c>
      <c r="D493" s="13" t="s">
        <v>0</v>
      </c>
      <c r="E493" s="14" t="str">
        <f t="shared" si="54"/>
        <v>*</v>
      </c>
      <c r="F493" s="14" t="s">
        <v>0</v>
      </c>
      <c r="G493" s="14" t="str">
        <f t="shared" si="55"/>
        <v>*</v>
      </c>
      <c r="H493" s="14" t="s">
        <v>0</v>
      </c>
      <c r="I493" s="14" t="str">
        <f t="shared" si="49"/>
        <v>*</v>
      </c>
      <c r="J493" s="14">
        <v>0.26315789473684209</v>
      </c>
      <c r="K493" s="35" t="s">
        <v>0</v>
      </c>
      <c r="L493" s="36" t="str">
        <f t="shared" si="50"/>
        <v>*</v>
      </c>
    </row>
    <row r="494" spans="1:12" ht="14.5" x14ac:dyDescent="0.35">
      <c r="A494" s="41">
        <v>4156</v>
      </c>
      <c r="B494" s="21" t="s">
        <v>205</v>
      </c>
      <c r="C494" s="22" t="s">
        <v>204</v>
      </c>
      <c r="D494" s="13" t="s">
        <v>0</v>
      </c>
      <c r="E494" s="14" t="str">
        <f t="shared" si="54"/>
        <v>*</v>
      </c>
      <c r="F494" s="14" t="s">
        <v>0</v>
      </c>
      <c r="G494" s="14" t="str">
        <f t="shared" si="55"/>
        <v>*</v>
      </c>
      <c r="H494" s="14" t="s">
        <v>0</v>
      </c>
      <c r="I494" s="14" t="str">
        <f t="shared" si="49"/>
        <v>*</v>
      </c>
      <c r="J494" s="14" t="s">
        <v>1197</v>
      </c>
      <c r="K494" s="35" t="s">
        <v>0</v>
      </c>
      <c r="L494" s="36" t="str">
        <f t="shared" si="50"/>
        <v>*</v>
      </c>
    </row>
    <row r="495" spans="1:12" ht="14.5" x14ac:dyDescent="0.35">
      <c r="A495" s="41">
        <v>4459</v>
      </c>
      <c r="B495" s="21" t="s">
        <v>203</v>
      </c>
      <c r="C495" s="22" t="s">
        <v>202</v>
      </c>
      <c r="D495" s="13" t="s">
        <v>0</v>
      </c>
      <c r="E495" s="14" t="str">
        <f t="shared" si="54"/>
        <v>*</v>
      </c>
      <c r="F495" s="14" t="s">
        <v>0</v>
      </c>
      <c r="G495" s="14" t="str">
        <f t="shared" si="55"/>
        <v>*</v>
      </c>
      <c r="H495" s="14" t="s">
        <v>0</v>
      </c>
      <c r="I495" s="14" t="str">
        <f t="shared" si="49"/>
        <v>*</v>
      </c>
      <c r="J495" s="14">
        <v>0.27272727272727271</v>
      </c>
      <c r="K495" s="35" t="s">
        <v>0</v>
      </c>
      <c r="L495" s="36" t="str">
        <f t="shared" si="50"/>
        <v>*</v>
      </c>
    </row>
    <row r="496" spans="1:12" ht="14.5" x14ac:dyDescent="0.35">
      <c r="A496" s="41">
        <v>79066</v>
      </c>
      <c r="B496" s="21" t="s">
        <v>201</v>
      </c>
      <c r="C496" s="22" t="s">
        <v>200</v>
      </c>
      <c r="D496" s="13" t="s">
        <v>0</v>
      </c>
      <c r="E496" s="14" t="str">
        <f t="shared" si="54"/>
        <v>*</v>
      </c>
      <c r="F496" s="14" t="s">
        <v>0</v>
      </c>
      <c r="G496" s="14" t="str">
        <f t="shared" si="55"/>
        <v>*</v>
      </c>
      <c r="H496" s="14" t="s">
        <v>0</v>
      </c>
      <c r="I496" s="14" t="str">
        <f t="shared" si="49"/>
        <v>*</v>
      </c>
      <c r="J496" s="14" t="s">
        <v>0</v>
      </c>
      <c r="K496" s="35" t="s">
        <v>0</v>
      </c>
      <c r="L496" s="36" t="str">
        <f t="shared" si="50"/>
        <v>*</v>
      </c>
    </row>
    <row r="497" spans="1:12" ht="14.5" x14ac:dyDescent="0.35">
      <c r="A497" s="41">
        <v>4458</v>
      </c>
      <c r="B497" s="21" t="s">
        <v>199</v>
      </c>
      <c r="C497" s="22" t="s">
        <v>198</v>
      </c>
      <c r="D497" s="13">
        <v>0.875</v>
      </c>
      <c r="E497" s="14" t="str">
        <f t="shared" si="54"/>
        <v>Not Met</v>
      </c>
      <c r="F497" s="14">
        <v>0.05</v>
      </c>
      <c r="G497" s="14" t="str">
        <f t="shared" si="55"/>
        <v>Met</v>
      </c>
      <c r="H497" s="14" t="s">
        <v>0</v>
      </c>
      <c r="I497" s="14" t="str">
        <f t="shared" si="49"/>
        <v>*</v>
      </c>
      <c r="J497" s="14">
        <v>0.11702127659574468</v>
      </c>
      <c r="K497" s="33">
        <v>6.7021276595744679</v>
      </c>
      <c r="L497" s="37" t="str">
        <f t="shared" si="50"/>
        <v>Met</v>
      </c>
    </row>
    <row r="498" spans="1:12" ht="14.5" x14ac:dyDescent="0.35">
      <c r="A498" s="41">
        <v>4454</v>
      </c>
      <c r="B498" s="21" t="s">
        <v>197</v>
      </c>
      <c r="C498" s="22" t="s">
        <v>196</v>
      </c>
      <c r="D498" s="13" t="s">
        <v>0</v>
      </c>
      <c r="E498" s="14" t="str">
        <f t="shared" si="54"/>
        <v>*</v>
      </c>
      <c r="F498" s="14" t="s">
        <v>0</v>
      </c>
      <c r="G498" s="14" t="str">
        <f t="shared" si="55"/>
        <v>*</v>
      </c>
      <c r="H498" s="14" t="s">
        <v>0</v>
      </c>
      <c r="I498" s="14" t="str">
        <f t="shared" si="49"/>
        <v>*</v>
      </c>
      <c r="J498" s="14" t="s">
        <v>0</v>
      </c>
      <c r="K498" s="35" t="s">
        <v>0</v>
      </c>
      <c r="L498" s="36" t="str">
        <f t="shared" si="50"/>
        <v>*</v>
      </c>
    </row>
    <row r="499" spans="1:12" ht="14.5" x14ac:dyDescent="0.35">
      <c r="A499" s="41">
        <v>85454</v>
      </c>
      <c r="B499" s="21" t="s">
        <v>195</v>
      </c>
      <c r="C499" s="22" t="s">
        <v>194</v>
      </c>
      <c r="D499" s="13" t="s">
        <v>0</v>
      </c>
      <c r="E499" s="14" t="str">
        <f t="shared" si="54"/>
        <v>*</v>
      </c>
      <c r="F499" s="14" t="s">
        <v>0</v>
      </c>
      <c r="G499" s="14" t="str">
        <f t="shared" si="55"/>
        <v>*</v>
      </c>
      <c r="H499" s="14" t="s">
        <v>0</v>
      </c>
      <c r="I499" s="14" t="str">
        <f t="shared" si="49"/>
        <v>*</v>
      </c>
      <c r="J499" s="14" t="s">
        <v>0</v>
      </c>
      <c r="K499" s="35" t="s">
        <v>0</v>
      </c>
      <c r="L499" s="36" t="str">
        <f t="shared" si="50"/>
        <v>*</v>
      </c>
    </row>
    <row r="500" spans="1:12" ht="14.5" x14ac:dyDescent="0.35">
      <c r="A500" s="41">
        <v>1000050</v>
      </c>
      <c r="B500" s="21" t="s">
        <v>193</v>
      </c>
      <c r="C500" s="22" t="s">
        <v>1180</v>
      </c>
      <c r="D500" s="13" t="s">
        <v>0</v>
      </c>
      <c r="E500" s="14" t="str">
        <f t="shared" si="54"/>
        <v>*</v>
      </c>
      <c r="F500" s="14" t="s">
        <v>0</v>
      </c>
      <c r="G500" s="14" t="str">
        <f t="shared" si="55"/>
        <v>*</v>
      </c>
      <c r="H500" s="14" t="s">
        <v>0</v>
      </c>
      <c r="I500" s="14" t="str">
        <f t="shared" si="49"/>
        <v>*</v>
      </c>
      <c r="J500" s="14">
        <v>0.11764705882352941</v>
      </c>
      <c r="K500" s="35" t="s">
        <v>0</v>
      </c>
      <c r="L500" s="36" t="str">
        <f t="shared" si="50"/>
        <v>*</v>
      </c>
    </row>
    <row r="501" spans="1:12" ht="14.5" x14ac:dyDescent="0.35">
      <c r="A501" s="41">
        <v>91110</v>
      </c>
      <c r="B501" s="21" t="s">
        <v>192</v>
      </c>
      <c r="C501" s="22" t="s">
        <v>191</v>
      </c>
      <c r="D501" s="13" t="s">
        <v>0</v>
      </c>
      <c r="E501" s="14" t="str">
        <f t="shared" si="54"/>
        <v>*</v>
      </c>
      <c r="F501" s="14" t="s">
        <v>0</v>
      </c>
      <c r="G501" s="14" t="str">
        <f t="shared" si="55"/>
        <v>*</v>
      </c>
      <c r="H501" s="14" t="s">
        <v>0</v>
      </c>
      <c r="I501" s="14" t="str">
        <f t="shared" si="49"/>
        <v>*</v>
      </c>
      <c r="J501" s="14" t="s">
        <v>0</v>
      </c>
      <c r="K501" s="35" t="s">
        <v>0</v>
      </c>
      <c r="L501" s="36" t="str">
        <f t="shared" si="50"/>
        <v>*</v>
      </c>
    </row>
    <row r="502" spans="1:12" ht="14.5" x14ac:dyDescent="0.35">
      <c r="A502" s="41">
        <v>89756</v>
      </c>
      <c r="B502" s="21" t="s">
        <v>190</v>
      </c>
      <c r="C502" s="22" t="s">
        <v>189</v>
      </c>
      <c r="D502" s="13" t="s">
        <v>0</v>
      </c>
      <c r="E502" s="14" t="str">
        <f t="shared" si="54"/>
        <v>*</v>
      </c>
      <c r="F502" s="14" t="s">
        <v>0</v>
      </c>
      <c r="G502" s="14" t="str">
        <f t="shared" si="55"/>
        <v>*</v>
      </c>
      <c r="H502" s="14" t="s">
        <v>0</v>
      </c>
      <c r="I502" s="14" t="str">
        <f t="shared" si="49"/>
        <v>*</v>
      </c>
      <c r="J502" s="14">
        <v>0.66455696202531644</v>
      </c>
      <c r="K502" s="35" t="s">
        <v>0</v>
      </c>
      <c r="L502" s="36" t="str">
        <f t="shared" si="50"/>
        <v>*</v>
      </c>
    </row>
    <row r="503" spans="1:12" ht="14.5" x14ac:dyDescent="0.35">
      <c r="A503" s="41">
        <v>4240</v>
      </c>
      <c r="B503" s="21" t="s">
        <v>188</v>
      </c>
      <c r="C503" s="22" t="s">
        <v>187</v>
      </c>
      <c r="D503" s="13">
        <v>0.85810810810810811</v>
      </c>
      <c r="E503" s="14" t="str">
        <f t="shared" si="54"/>
        <v>Not Met</v>
      </c>
      <c r="F503" s="14">
        <v>0.10084033613445378</v>
      </c>
      <c r="G503" s="14" t="str">
        <f t="shared" si="55"/>
        <v>Met</v>
      </c>
      <c r="H503" s="14" t="s">
        <v>0</v>
      </c>
      <c r="I503" s="14" t="str">
        <f t="shared" si="49"/>
        <v>*</v>
      </c>
      <c r="J503" s="14">
        <v>0.47702702702702704</v>
      </c>
      <c r="K503" s="33">
        <v>37.618669089257331</v>
      </c>
      <c r="L503" s="37" t="str">
        <f t="shared" si="50"/>
        <v>Not Met</v>
      </c>
    </row>
    <row r="504" spans="1:12" ht="14.5" x14ac:dyDescent="0.35">
      <c r="A504" s="41">
        <v>4492</v>
      </c>
      <c r="B504" s="21" t="s">
        <v>186</v>
      </c>
      <c r="C504" s="22" t="s">
        <v>185</v>
      </c>
      <c r="D504" s="13" t="s">
        <v>0</v>
      </c>
      <c r="E504" s="14" t="str">
        <f t="shared" si="54"/>
        <v>*</v>
      </c>
      <c r="F504" s="14" t="s">
        <v>0</v>
      </c>
      <c r="G504" s="14" t="str">
        <f t="shared" si="55"/>
        <v>*</v>
      </c>
      <c r="H504" s="14" t="s">
        <v>0</v>
      </c>
      <c r="I504" s="14" t="str">
        <f t="shared" si="49"/>
        <v>*</v>
      </c>
      <c r="J504" s="14" t="s">
        <v>0</v>
      </c>
      <c r="K504" s="35" t="s">
        <v>0</v>
      </c>
      <c r="L504" s="36" t="str">
        <f t="shared" si="50"/>
        <v>*</v>
      </c>
    </row>
    <row r="505" spans="1:12" ht="14.5" x14ac:dyDescent="0.35">
      <c r="A505" s="41">
        <v>4467</v>
      </c>
      <c r="B505" s="21" t="s">
        <v>184</v>
      </c>
      <c r="C505" s="22" t="s">
        <v>183</v>
      </c>
      <c r="D505" s="13" t="s">
        <v>0</v>
      </c>
      <c r="E505" s="14" t="str">
        <f t="shared" si="54"/>
        <v>*</v>
      </c>
      <c r="F505" s="14" t="s">
        <v>0</v>
      </c>
      <c r="G505" s="14" t="str">
        <f t="shared" si="55"/>
        <v>*</v>
      </c>
      <c r="H505" s="14" t="s">
        <v>0</v>
      </c>
      <c r="I505" s="14" t="str">
        <f t="shared" si="49"/>
        <v>*</v>
      </c>
      <c r="J505" s="14">
        <v>0.14925373134328357</v>
      </c>
      <c r="K505" s="35" t="s">
        <v>0</v>
      </c>
      <c r="L505" s="36" t="str">
        <f t="shared" si="50"/>
        <v>*</v>
      </c>
    </row>
    <row r="506" spans="1:12" ht="14.5" x14ac:dyDescent="0.35">
      <c r="A506" s="41">
        <v>92381</v>
      </c>
      <c r="B506" s="21" t="s">
        <v>182</v>
      </c>
      <c r="C506" s="22" t="s">
        <v>181</v>
      </c>
      <c r="D506" s="13" t="s">
        <v>0</v>
      </c>
      <c r="E506" s="14" t="str">
        <f t="shared" si="54"/>
        <v>*</v>
      </c>
      <c r="F506" s="14" t="s">
        <v>0</v>
      </c>
      <c r="G506" s="14" t="str">
        <f t="shared" si="55"/>
        <v>*</v>
      </c>
      <c r="H506" s="14" t="s">
        <v>0</v>
      </c>
      <c r="I506" s="14" t="str">
        <f t="shared" si="49"/>
        <v>*</v>
      </c>
      <c r="J506" s="14">
        <v>8.3333333333333329E-2</v>
      </c>
      <c r="K506" s="35" t="s">
        <v>0</v>
      </c>
      <c r="L506" s="36" t="str">
        <f t="shared" si="50"/>
        <v>*</v>
      </c>
    </row>
    <row r="507" spans="1:12" ht="14.5" x14ac:dyDescent="0.35">
      <c r="A507" s="41">
        <v>79072</v>
      </c>
      <c r="B507" s="21" t="s">
        <v>180</v>
      </c>
      <c r="C507" s="22" t="s">
        <v>179</v>
      </c>
      <c r="D507" s="13" t="s">
        <v>0</v>
      </c>
      <c r="E507" s="14" t="str">
        <f t="shared" si="54"/>
        <v>*</v>
      </c>
      <c r="F507" s="14" t="s">
        <v>0</v>
      </c>
      <c r="G507" s="14" t="str">
        <f t="shared" si="55"/>
        <v>*</v>
      </c>
      <c r="H507" s="14" t="s">
        <v>0</v>
      </c>
      <c r="I507" s="14" t="str">
        <f t="shared" si="49"/>
        <v>*</v>
      </c>
      <c r="J507" s="14">
        <v>0.44444444444444442</v>
      </c>
      <c r="K507" s="35" t="s">
        <v>0</v>
      </c>
      <c r="L507" s="36" t="str">
        <f t="shared" si="50"/>
        <v>*</v>
      </c>
    </row>
    <row r="508" spans="1:12" ht="14.5" x14ac:dyDescent="0.35">
      <c r="A508" s="41">
        <v>308420</v>
      </c>
      <c r="B508" s="21" t="s">
        <v>178</v>
      </c>
      <c r="C508" s="22" t="s">
        <v>177</v>
      </c>
      <c r="D508" s="13" t="s">
        <v>0</v>
      </c>
      <c r="E508" s="14" t="str">
        <f t="shared" si="54"/>
        <v>*</v>
      </c>
      <c r="F508" s="14" t="s">
        <v>0</v>
      </c>
      <c r="G508" s="14" t="str">
        <f t="shared" si="55"/>
        <v>*</v>
      </c>
      <c r="H508" s="14" t="s">
        <v>0</v>
      </c>
      <c r="I508" s="14" t="str">
        <f t="shared" si="49"/>
        <v>*</v>
      </c>
      <c r="J508" s="14" t="s">
        <v>0</v>
      </c>
      <c r="K508" s="35" t="s">
        <v>0</v>
      </c>
      <c r="L508" s="36" t="str">
        <f t="shared" si="50"/>
        <v>*</v>
      </c>
    </row>
    <row r="509" spans="1:12" ht="14.5" x14ac:dyDescent="0.35">
      <c r="A509" s="41">
        <v>4472</v>
      </c>
      <c r="B509" s="21" t="s">
        <v>176</v>
      </c>
      <c r="C509" s="22" t="s">
        <v>175</v>
      </c>
      <c r="D509" s="13" t="s">
        <v>0</v>
      </c>
      <c r="E509" s="14" t="str">
        <f t="shared" si="54"/>
        <v>*</v>
      </c>
      <c r="F509" s="14" t="s">
        <v>0</v>
      </c>
      <c r="G509" s="14" t="str">
        <f t="shared" si="55"/>
        <v>*</v>
      </c>
      <c r="H509" s="14" t="s">
        <v>0</v>
      </c>
      <c r="I509" s="14" t="str">
        <f t="shared" si="49"/>
        <v>*</v>
      </c>
      <c r="J509" s="14" t="s">
        <v>0</v>
      </c>
      <c r="K509" s="35" t="s">
        <v>0</v>
      </c>
      <c r="L509" s="36" t="str">
        <f t="shared" si="50"/>
        <v>*</v>
      </c>
    </row>
    <row r="510" spans="1:12" ht="14.5" x14ac:dyDescent="0.35">
      <c r="A510" s="41">
        <v>4250</v>
      </c>
      <c r="B510" s="21" t="s">
        <v>174</v>
      </c>
      <c r="C510" s="22" t="s">
        <v>173</v>
      </c>
      <c r="D510" s="13" t="s">
        <v>0</v>
      </c>
      <c r="E510" s="14" t="str">
        <f t="shared" si="54"/>
        <v>*</v>
      </c>
      <c r="F510" s="14" t="s">
        <v>0</v>
      </c>
      <c r="G510" s="14" t="str">
        <f t="shared" si="55"/>
        <v>*</v>
      </c>
      <c r="H510" s="14" t="s">
        <v>0</v>
      </c>
      <c r="I510" s="14" t="str">
        <f t="shared" si="49"/>
        <v>*</v>
      </c>
      <c r="J510" s="14" t="s">
        <v>0</v>
      </c>
      <c r="K510" s="35" t="s">
        <v>0</v>
      </c>
      <c r="L510" s="36" t="str">
        <f t="shared" si="50"/>
        <v>*</v>
      </c>
    </row>
    <row r="511" spans="1:12" ht="14.5" x14ac:dyDescent="0.35">
      <c r="A511" s="41">
        <v>6353</v>
      </c>
      <c r="B511" s="21" t="s">
        <v>172</v>
      </c>
      <c r="C511" s="22" t="s">
        <v>171</v>
      </c>
      <c r="D511" s="13" t="s">
        <v>0</v>
      </c>
      <c r="E511" s="14" t="str">
        <f t="shared" si="54"/>
        <v>*</v>
      </c>
      <c r="F511" s="14" t="s">
        <v>0</v>
      </c>
      <c r="G511" s="14" t="str">
        <f t="shared" si="55"/>
        <v>*</v>
      </c>
      <c r="H511" s="14" t="s">
        <v>0</v>
      </c>
      <c r="I511" s="14" t="str">
        <f t="shared" si="49"/>
        <v>*</v>
      </c>
      <c r="J511" s="14" t="s">
        <v>0</v>
      </c>
      <c r="K511" s="35" t="s">
        <v>0</v>
      </c>
      <c r="L511" s="36" t="str">
        <f t="shared" si="50"/>
        <v>*</v>
      </c>
    </row>
    <row r="512" spans="1:12" ht="14.5" x14ac:dyDescent="0.35">
      <c r="A512" s="41">
        <v>4393</v>
      </c>
      <c r="B512" s="21" t="s">
        <v>170</v>
      </c>
      <c r="C512" s="22" t="s">
        <v>169</v>
      </c>
      <c r="D512" s="13">
        <v>0.96875</v>
      </c>
      <c r="E512" s="14" t="str">
        <f t="shared" si="54"/>
        <v>Met</v>
      </c>
      <c r="F512" s="14">
        <v>3.2258064516129031E-2</v>
      </c>
      <c r="G512" s="14" t="str">
        <f t="shared" si="55"/>
        <v>Not Met</v>
      </c>
      <c r="H512" s="14" t="s">
        <v>0</v>
      </c>
      <c r="I512" s="14" t="str">
        <f t="shared" si="49"/>
        <v>*</v>
      </c>
      <c r="J512" s="14">
        <v>0.25396825396825395</v>
      </c>
      <c r="K512" s="33">
        <v>22.171018945212492</v>
      </c>
      <c r="L512" s="37" t="str">
        <f t="shared" si="50"/>
        <v>Met</v>
      </c>
    </row>
    <row r="513" spans="1:12" ht="14.5" x14ac:dyDescent="0.35">
      <c r="A513" s="41">
        <v>4175</v>
      </c>
      <c r="B513" s="21" t="s">
        <v>168</v>
      </c>
      <c r="C513" s="22" t="s">
        <v>167</v>
      </c>
      <c r="D513" s="13">
        <v>0.72499999999999998</v>
      </c>
      <c r="E513" s="14" t="str">
        <f t="shared" si="54"/>
        <v>Not Met</v>
      </c>
      <c r="F513" s="14" t="s">
        <v>1197</v>
      </c>
      <c r="G513" s="14" t="s">
        <v>4</v>
      </c>
      <c r="H513" s="14" t="s">
        <v>0</v>
      </c>
      <c r="I513" s="14" t="str">
        <f t="shared" si="49"/>
        <v>*</v>
      </c>
      <c r="J513" s="14">
        <v>0.27027027027027029</v>
      </c>
      <c r="K513" s="33">
        <v>27.027027027027028</v>
      </c>
      <c r="L513" s="37" t="str">
        <f t="shared" si="50"/>
        <v>Not Met</v>
      </c>
    </row>
    <row r="514" spans="1:12" ht="14.5" x14ac:dyDescent="0.35">
      <c r="A514" s="41">
        <v>4478</v>
      </c>
      <c r="B514" s="21" t="s">
        <v>166</v>
      </c>
      <c r="C514" s="22" t="s">
        <v>165</v>
      </c>
      <c r="D514" s="13" t="s">
        <v>0</v>
      </c>
      <c r="E514" s="14" t="str">
        <f t="shared" si="54"/>
        <v>*</v>
      </c>
      <c r="F514" s="14" t="s">
        <v>0</v>
      </c>
      <c r="G514" s="14" t="str">
        <f t="shared" ref="G514:G520" si="56">IF(F514="*","*",IF(F514&gt;=4.53%,"Met","Not Met"))</f>
        <v>*</v>
      </c>
      <c r="H514" s="14" t="s">
        <v>0</v>
      </c>
      <c r="I514" s="14" t="str">
        <f t="shared" si="49"/>
        <v>*</v>
      </c>
      <c r="J514" s="14" t="s">
        <v>0</v>
      </c>
      <c r="K514" s="35" t="s">
        <v>0</v>
      </c>
      <c r="L514" s="36" t="str">
        <f t="shared" si="50"/>
        <v>*</v>
      </c>
    </row>
    <row r="515" spans="1:12" ht="14.5" x14ac:dyDescent="0.35">
      <c r="A515" s="41">
        <v>90329</v>
      </c>
      <c r="B515" s="21" t="s">
        <v>164</v>
      </c>
      <c r="C515" s="22" t="s">
        <v>163</v>
      </c>
      <c r="D515" s="13" t="s">
        <v>0</v>
      </c>
      <c r="E515" s="14" t="str">
        <f t="shared" si="54"/>
        <v>*</v>
      </c>
      <c r="F515" s="14" t="s">
        <v>0</v>
      </c>
      <c r="G515" s="14" t="str">
        <f t="shared" si="56"/>
        <v>*</v>
      </c>
      <c r="H515" s="14" t="s">
        <v>0</v>
      </c>
      <c r="I515" s="14" t="str">
        <f t="shared" ref="I515:I578" si="57">IF(H515="*","*",IF(H515&gt;=46.91%,"Met","Not Met"))</f>
        <v>*</v>
      </c>
      <c r="J515" s="14" t="s">
        <v>0</v>
      </c>
      <c r="K515" s="35" t="s">
        <v>0</v>
      </c>
      <c r="L515" s="36" t="str">
        <f t="shared" ref="L515:L578" si="58">IF(K515="*","*",IF(K515&lt;=22.39,"Met","Not Met"))</f>
        <v>*</v>
      </c>
    </row>
    <row r="516" spans="1:12" ht="14.5" x14ac:dyDescent="0.35">
      <c r="A516" s="41">
        <v>79084</v>
      </c>
      <c r="B516" s="21" t="s">
        <v>162</v>
      </c>
      <c r="C516" s="22" t="s">
        <v>161</v>
      </c>
      <c r="D516" s="13" t="s">
        <v>0</v>
      </c>
      <c r="E516" s="14" t="str">
        <f t="shared" si="54"/>
        <v>*</v>
      </c>
      <c r="F516" s="14" t="s">
        <v>0</v>
      </c>
      <c r="G516" s="14" t="str">
        <f t="shared" si="56"/>
        <v>*</v>
      </c>
      <c r="H516" s="14" t="s">
        <v>0</v>
      </c>
      <c r="I516" s="14" t="str">
        <f t="shared" si="57"/>
        <v>*</v>
      </c>
      <c r="J516" s="14" t="s">
        <v>0</v>
      </c>
      <c r="K516" s="35" t="s">
        <v>0</v>
      </c>
      <c r="L516" s="36" t="str">
        <f t="shared" si="58"/>
        <v>*</v>
      </c>
    </row>
    <row r="517" spans="1:12" ht="14.5" x14ac:dyDescent="0.35">
      <c r="A517" s="41">
        <v>4496</v>
      </c>
      <c r="B517" s="21" t="s">
        <v>160</v>
      </c>
      <c r="C517" s="22" t="s">
        <v>159</v>
      </c>
      <c r="D517" s="13" t="s">
        <v>0</v>
      </c>
      <c r="E517" s="14" t="str">
        <f t="shared" si="54"/>
        <v>*</v>
      </c>
      <c r="F517" s="14" t="s">
        <v>0</v>
      </c>
      <c r="G517" s="14" t="str">
        <f t="shared" si="56"/>
        <v>*</v>
      </c>
      <c r="H517" s="14" t="s">
        <v>0</v>
      </c>
      <c r="I517" s="14" t="str">
        <f t="shared" si="57"/>
        <v>*</v>
      </c>
      <c r="J517" s="14">
        <v>0.42857142857142855</v>
      </c>
      <c r="K517" s="35" t="s">
        <v>0</v>
      </c>
      <c r="L517" s="36" t="str">
        <f t="shared" si="58"/>
        <v>*</v>
      </c>
    </row>
    <row r="518" spans="1:12" ht="14.5" x14ac:dyDescent="0.35">
      <c r="A518" s="41">
        <v>4391</v>
      </c>
      <c r="B518" s="21" t="s">
        <v>158</v>
      </c>
      <c r="C518" s="22" t="s">
        <v>157</v>
      </c>
      <c r="D518" s="13" t="s">
        <v>1198</v>
      </c>
      <c r="E518" s="14" t="str">
        <f t="shared" ref="E518:E549" si="59">IF(D518="*","*",IF(D518&gt;=95%,"Met","Not Met"))</f>
        <v>Met</v>
      </c>
      <c r="F518" s="14">
        <v>0.16</v>
      </c>
      <c r="G518" s="14" t="str">
        <f t="shared" si="56"/>
        <v>Met</v>
      </c>
      <c r="H518" s="14" t="s">
        <v>0</v>
      </c>
      <c r="I518" s="14" t="str">
        <f t="shared" si="57"/>
        <v>*</v>
      </c>
      <c r="J518" s="14">
        <v>0.51546391752577314</v>
      </c>
      <c r="K518" s="33">
        <v>35.546391752577314</v>
      </c>
      <c r="L518" s="37" t="str">
        <f t="shared" si="58"/>
        <v>Not Met</v>
      </c>
    </row>
    <row r="519" spans="1:12" ht="14.5" x14ac:dyDescent="0.35">
      <c r="A519" s="41">
        <v>4222</v>
      </c>
      <c r="B519" s="21" t="s">
        <v>156</v>
      </c>
      <c r="C519" s="22" t="s">
        <v>155</v>
      </c>
      <c r="D519" s="13" t="s">
        <v>0</v>
      </c>
      <c r="E519" s="14" t="str">
        <f t="shared" si="59"/>
        <v>*</v>
      </c>
      <c r="F519" s="14" t="s">
        <v>0</v>
      </c>
      <c r="G519" s="14" t="str">
        <f t="shared" si="56"/>
        <v>*</v>
      </c>
      <c r="H519" s="14" t="s">
        <v>0</v>
      </c>
      <c r="I519" s="14" t="str">
        <f t="shared" si="57"/>
        <v>*</v>
      </c>
      <c r="J519" s="14">
        <v>0.26666666666666666</v>
      </c>
      <c r="K519" s="35" t="s">
        <v>0</v>
      </c>
      <c r="L519" s="36" t="str">
        <f t="shared" si="58"/>
        <v>*</v>
      </c>
    </row>
    <row r="520" spans="1:12" ht="14.5" x14ac:dyDescent="0.35">
      <c r="A520" s="41">
        <v>1000160</v>
      </c>
      <c r="B520" s="21" t="s">
        <v>154</v>
      </c>
      <c r="C520" s="22" t="s">
        <v>153</v>
      </c>
      <c r="D520" s="13" t="s">
        <v>0</v>
      </c>
      <c r="E520" s="14" t="str">
        <f t="shared" si="59"/>
        <v>*</v>
      </c>
      <c r="F520" s="14" t="s">
        <v>0</v>
      </c>
      <c r="G520" s="14" t="str">
        <f t="shared" si="56"/>
        <v>*</v>
      </c>
      <c r="H520" s="14" t="s">
        <v>0</v>
      </c>
      <c r="I520" s="14" t="str">
        <f t="shared" si="57"/>
        <v>*</v>
      </c>
      <c r="J520" s="14" t="s">
        <v>0</v>
      </c>
      <c r="K520" s="35" t="s">
        <v>0</v>
      </c>
      <c r="L520" s="36" t="str">
        <f t="shared" si="58"/>
        <v>*</v>
      </c>
    </row>
    <row r="521" spans="1:12" ht="14.5" x14ac:dyDescent="0.35">
      <c r="A521" s="41">
        <v>4500</v>
      </c>
      <c r="B521" s="21" t="s">
        <v>152</v>
      </c>
      <c r="C521" s="22" t="s">
        <v>151</v>
      </c>
      <c r="D521" s="13">
        <v>0.93548387096774188</v>
      </c>
      <c r="E521" s="14" t="str">
        <f t="shared" si="59"/>
        <v>Not Met</v>
      </c>
      <c r="F521" s="14" t="s">
        <v>1197</v>
      </c>
      <c r="G521" s="14" t="s">
        <v>4</v>
      </c>
      <c r="H521" s="14" t="s">
        <v>0</v>
      </c>
      <c r="I521" s="14" t="str">
        <f t="shared" si="57"/>
        <v>*</v>
      </c>
      <c r="J521" s="14">
        <v>0.1873015873015873</v>
      </c>
      <c r="K521" s="33">
        <v>18.730158730158731</v>
      </c>
      <c r="L521" s="37" t="str">
        <f t="shared" si="58"/>
        <v>Met</v>
      </c>
    </row>
    <row r="522" spans="1:12" ht="14.5" x14ac:dyDescent="0.35">
      <c r="A522" s="41">
        <v>4461</v>
      </c>
      <c r="B522" s="21" t="s">
        <v>150</v>
      </c>
      <c r="C522" s="22" t="s">
        <v>149</v>
      </c>
      <c r="D522" s="13" t="s">
        <v>0</v>
      </c>
      <c r="E522" s="14" t="str">
        <f t="shared" si="59"/>
        <v>*</v>
      </c>
      <c r="F522" s="14" t="s">
        <v>0</v>
      </c>
      <c r="G522" s="14" t="str">
        <f>IF(F522="*","*",IF(F522&gt;=4.53%,"Met","Not Met"))</f>
        <v>*</v>
      </c>
      <c r="H522" s="14" t="s">
        <v>0</v>
      </c>
      <c r="I522" s="14" t="str">
        <f t="shared" si="57"/>
        <v>*</v>
      </c>
      <c r="J522" s="14">
        <v>0.25</v>
      </c>
      <c r="K522" s="35" t="s">
        <v>0</v>
      </c>
      <c r="L522" s="36" t="str">
        <f t="shared" si="58"/>
        <v>*</v>
      </c>
    </row>
    <row r="523" spans="1:12" ht="14.5" x14ac:dyDescent="0.35">
      <c r="A523" s="41">
        <v>91108</v>
      </c>
      <c r="B523" s="21" t="s">
        <v>148</v>
      </c>
      <c r="C523" s="22" t="s">
        <v>147</v>
      </c>
      <c r="D523" s="13" t="s">
        <v>0</v>
      </c>
      <c r="E523" s="14" t="str">
        <f t="shared" si="59"/>
        <v>*</v>
      </c>
      <c r="F523" s="14" t="s">
        <v>0</v>
      </c>
      <c r="G523" s="14" t="str">
        <f>IF(F523="*","*",IF(F523&gt;=4.53%,"Met","Not Met"))</f>
        <v>*</v>
      </c>
      <c r="H523" s="14" t="s">
        <v>0</v>
      </c>
      <c r="I523" s="14" t="str">
        <f t="shared" si="57"/>
        <v>*</v>
      </c>
      <c r="J523" s="14" t="s">
        <v>0</v>
      </c>
      <c r="K523" s="35" t="s">
        <v>0</v>
      </c>
      <c r="L523" s="36" t="str">
        <f t="shared" si="58"/>
        <v>*</v>
      </c>
    </row>
    <row r="524" spans="1:12" ht="14.5" x14ac:dyDescent="0.35">
      <c r="A524" s="41">
        <v>90540</v>
      </c>
      <c r="B524" s="21" t="s">
        <v>146</v>
      </c>
      <c r="C524" s="22" t="s">
        <v>145</v>
      </c>
      <c r="D524" s="13" t="s">
        <v>0</v>
      </c>
      <c r="E524" s="14" t="str">
        <f t="shared" si="59"/>
        <v>*</v>
      </c>
      <c r="F524" s="14" t="s">
        <v>0</v>
      </c>
      <c r="G524" s="14" t="str">
        <f>IF(F524="*","*",IF(F524&gt;=4.53%,"Met","Not Met"))</f>
        <v>*</v>
      </c>
      <c r="H524" s="14" t="s">
        <v>0</v>
      </c>
      <c r="I524" s="14" t="str">
        <f t="shared" si="57"/>
        <v>*</v>
      </c>
      <c r="J524" s="14">
        <v>1.5873015873015872E-2</v>
      </c>
      <c r="K524" s="35" t="s">
        <v>0</v>
      </c>
      <c r="L524" s="36" t="str">
        <f t="shared" si="58"/>
        <v>*</v>
      </c>
    </row>
    <row r="525" spans="1:12" ht="14.5" x14ac:dyDescent="0.35">
      <c r="A525" s="41">
        <v>79085</v>
      </c>
      <c r="B525" s="21" t="s">
        <v>144</v>
      </c>
      <c r="C525" s="22" t="s">
        <v>143</v>
      </c>
      <c r="D525" s="13" t="s">
        <v>1198</v>
      </c>
      <c r="E525" s="14" t="str">
        <f t="shared" si="59"/>
        <v>Met</v>
      </c>
      <c r="F525" s="14" t="s">
        <v>1197</v>
      </c>
      <c r="G525" s="14" t="s">
        <v>4</v>
      </c>
      <c r="H525" s="14" t="s">
        <v>0</v>
      </c>
      <c r="I525" s="14" t="str">
        <f t="shared" si="57"/>
        <v>*</v>
      </c>
      <c r="J525" s="14">
        <v>1.7543859649122806E-2</v>
      </c>
      <c r="K525" s="33">
        <v>1.7543859649122806</v>
      </c>
      <c r="L525" s="37" t="str">
        <f t="shared" si="58"/>
        <v>Met</v>
      </c>
    </row>
    <row r="526" spans="1:12" ht="14.5" x14ac:dyDescent="0.35">
      <c r="A526" s="41">
        <v>92043</v>
      </c>
      <c r="B526" s="21" t="s">
        <v>142</v>
      </c>
      <c r="C526" s="22" t="s">
        <v>141</v>
      </c>
      <c r="D526" s="13" t="s">
        <v>0</v>
      </c>
      <c r="E526" s="14" t="str">
        <f t="shared" si="59"/>
        <v>*</v>
      </c>
      <c r="F526" s="14" t="s">
        <v>0</v>
      </c>
      <c r="G526" s="14" t="str">
        <f t="shared" ref="G526:G533" si="60">IF(F526="*","*",IF(F526&gt;=4.53%,"Met","Not Met"))</f>
        <v>*</v>
      </c>
      <c r="H526" s="14" t="s">
        <v>0</v>
      </c>
      <c r="I526" s="14" t="str">
        <f t="shared" si="57"/>
        <v>*</v>
      </c>
      <c r="J526" s="14" t="s">
        <v>0</v>
      </c>
      <c r="K526" s="35" t="s">
        <v>0</v>
      </c>
      <c r="L526" s="36" t="str">
        <f t="shared" si="58"/>
        <v>*</v>
      </c>
    </row>
    <row r="527" spans="1:12" ht="14.5" x14ac:dyDescent="0.35">
      <c r="A527" s="41">
        <v>4173</v>
      </c>
      <c r="B527" s="21" t="s">
        <v>140</v>
      </c>
      <c r="C527" s="22" t="s">
        <v>139</v>
      </c>
      <c r="D527" s="13" t="s">
        <v>0</v>
      </c>
      <c r="E527" s="14" t="str">
        <f t="shared" si="59"/>
        <v>*</v>
      </c>
      <c r="F527" s="14" t="s">
        <v>0</v>
      </c>
      <c r="G527" s="14" t="str">
        <f t="shared" si="60"/>
        <v>*</v>
      </c>
      <c r="H527" s="14" t="s">
        <v>0</v>
      </c>
      <c r="I527" s="14" t="str">
        <f t="shared" si="57"/>
        <v>*</v>
      </c>
      <c r="J527" s="14">
        <v>0.3</v>
      </c>
      <c r="K527" s="35" t="s">
        <v>0</v>
      </c>
      <c r="L527" s="36" t="str">
        <f t="shared" si="58"/>
        <v>*</v>
      </c>
    </row>
    <row r="528" spans="1:12" ht="14.5" x14ac:dyDescent="0.35">
      <c r="A528" s="41">
        <v>4153</v>
      </c>
      <c r="B528" s="21" t="s">
        <v>138</v>
      </c>
      <c r="C528" s="22" t="s">
        <v>137</v>
      </c>
      <c r="D528" s="13" t="s">
        <v>1198</v>
      </c>
      <c r="E528" s="14" t="str">
        <f t="shared" si="59"/>
        <v>Met</v>
      </c>
      <c r="F528" s="14">
        <v>0.25</v>
      </c>
      <c r="G528" s="14" t="str">
        <f t="shared" si="60"/>
        <v>Met</v>
      </c>
      <c r="H528" s="14" t="s">
        <v>0</v>
      </c>
      <c r="I528" s="14" t="str">
        <f t="shared" si="57"/>
        <v>*</v>
      </c>
      <c r="J528" s="14">
        <v>0.56521739130434778</v>
      </c>
      <c r="K528" s="33">
        <v>31.521739130434778</v>
      </c>
      <c r="L528" s="34" t="str">
        <f t="shared" si="58"/>
        <v>Not Met</v>
      </c>
    </row>
    <row r="529" spans="1:12" ht="14.5" x14ac:dyDescent="0.35">
      <c r="A529" s="41">
        <v>4451</v>
      </c>
      <c r="B529" s="21" t="s">
        <v>136</v>
      </c>
      <c r="C529" s="22" t="s">
        <v>135</v>
      </c>
      <c r="D529" s="13" t="s">
        <v>0</v>
      </c>
      <c r="E529" s="14" t="str">
        <f t="shared" si="59"/>
        <v>*</v>
      </c>
      <c r="F529" s="14" t="s">
        <v>0</v>
      </c>
      <c r="G529" s="14" t="str">
        <f t="shared" si="60"/>
        <v>*</v>
      </c>
      <c r="H529" s="14" t="s">
        <v>0</v>
      </c>
      <c r="I529" s="14" t="str">
        <f t="shared" si="57"/>
        <v>*</v>
      </c>
      <c r="J529" s="14">
        <v>0.13636363636363635</v>
      </c>
      <c r="K529" s="35" t="s">
        <v>0</v>
      </c>
      <c r="L529" s="36" t="str">
        <f t="shared" si="58"/>
        <v>*</v>
      </c>
    </row>
    <row r="530" spans="1:12" ht="14.5" x14ac:dyDescent="0.35">
      <c r="A530" s="41">
        <v>4313</v>
      </c>
      <c r="B530" s="21" t="s">
        <v>134</v>
      </c>
      <c r="C530" s="22" t="s">
        <v>133</v>
      </c>
      <c r="D530" s="13" t="s">
        <v>0</v>
      </c>
      <c r="E530" s="14" t="str">
        <f t="shared" si="59"/>
        <v>*</v>
      </c>
      <c r="F530" s="14" t="s">
        <v>0</v>
      </c>
      <c r="G530" s="14" t="str">
        <f t="shared" si="60"/>
        <v>*</v>
      </c>
      <c r="H530" s="14" t="s">
        <v>0</v>
      </c>
      <c r="I530" s="14" t="str">
        <f t="shared" si="57"/>
        <v>*</v>
      </c>
      <c r="J530" s="14" t="s">
        <v>0</v>
      </c>
      <c r="K530" s="35" t="s">
        <v>0</v>
      </c>
      <c r="L530" s="36" t="str">
        <f t="shared" si="58"/>
        <v>*</v>
      </c>
    </row>
    <row r="531" spans="1:12" ht="14.5" x14ac:dyDescent="0.35">
      <c r="A531" s="41">
        <v>10966</v>
      </c>
      <c r="B531" s="21" t="s">
        <v>132</v>
      </c>
      <c r="C531" s="22" t="s">
        <v>131</v>
      </c>
      <c r="D531" s="13" t="s">
        <v>0</v>
      </c>
      <c r="E531" s="14" t="str">
        <f t="shared" si="59"/>
        <v>*</v>
      </c>
      <c r="F531" s="14" t="s">
        <v>0</v>
      </c>
      <c r="G531" s="14" t="str">
        <f t="shared" si="60"/>
        <v>*</v>
      </c>
      <c r="H531" s="14" t="s">
        <v>0</v>
      </c>
      <c r="I531" s="14" t="str">
        <f t="shared" si="57"/>
        <v>*</v>
      </c>
      <c r="J531" s="14">
        <v>0.46153846153846156</v>
      </c>
      <c r="K531" s="35" t="s">
        <v>0</v>
      </c>
      <c r="L531" s="36" t="str">
        <f t="shared" si="58"/>
        <v>*</v>
      </c>
    </row>
    <row r="532" spans="1:12" ht="14.5" x14ac:dyDescent="0.35">
      <c r="A532" s="41">
        <v>91992</v>
      </c>
      <c r="B532" s="21" t="s">
        <v>130</v>
      </c>
      <c r="C532" s="22" t="s">
        <v>129</v>
      </c>
      <c r="D532" s="13" t="s">
        <v>0</v>
      </c>
      <c r="E532" s="14" t="str">
        <f t="shared" si="59"/>
        <v>*</v>
      </c>
      <c r="F532" s="14" t="s">
        <v>0</v>
      </c>
      <c r="G532" s="14" t="str">
        <f t="shared" si="60"/>
        <v>*</v>
      </c>
      <c r="H532" s="14" t="s">
        <v>0</v>
      </c>
      <c r="I532" s="14" t="str">
        <f t="shared" si="57"/>
        <v>*</v>
      </c>
      <c r="J532" s="14" t="s">
        <v>1197</v>
      </c>
      <c r="K532" s="35" t="s">
        <v>0</v>
      </c>
      <c r="L532" s="36" t="str">
        <f t="shared" si="58"/>
        <v>*</v>
      </c>
    </row>
    <row r="533" spans="1:12" ht="14.5" x14ac:dyDescent="0.35">
      <c r="A533" s="41">
        <v>79453</v>
      </c>
      <c r="B533" s="21" t="s">
        <v>128</v>
      </c>
      <c r="C533" s="22" t="s">
        <v>127</v>
      </c>
      <c r="D533" s="13">
        <v>0.90909090909090906</v>
      </c>
      <c r="E533" s="14" t="str">
        <f t="shared" si="59"/>
        <v>Not Met</v>
      </c>
      <c r="F533" s="14" t="s">
        <v>0</v>
      </c>
      <c r="G533" s="14" t="str">
        <f t="shared" si="60"/>
        <v>*</v>
      </c>
      <c r="H533" s="14" t="s">
        <v>0</v>
      </c>
      <c r="I533" s="14" t="str">
        <f t="shared" si="57"/>
        <v>*</v>
      </c>
      <c r="J533" s="14">
        <v>0.20689655172413793</v>
      </c>
      <c r="K533" s="35" t="s">
        <v>0</v>
      </c>
      <c r="L533" s="36" t="str">
        <f t="shared" si="58"/>
        <v>*</v>
      </c>
    </row>
    <row r="534" spans="1:12" ht="14.5" x14ac:dyDescent="0.35">
      <c r="A534" s="41">
        <v>4407</v>
      </c>
      <c r="B534" s="21" t="s">
        <v>126</v>
      </c>
      <c r="C534" s="22" t="s">
        <v>125</v>
      </c>
      <c r="D534" s="13">
        <v>0.78395061728395066</v>
      </c>
      <c r="E534" s="14" t="str">
        <f t="shared" si="59"/>
        <v>Not Met</v>
      </c>
      <c r="F534" s="14" t="s">
        <v>1197</v>
      </c>
      <c r="G534" s="14" t="s">
        <v>4</v>
      </c>
      <c r="H534" s="14">
        <v>0.63157894736842102</v>
      </c>
      <c r="I534" s="14" t="str">
        <f t="shared" si="57"/>
        <v>Met</v>
      </c>
      <c r="J534" s="14">
        <v>5.114638447971781E-2</v>
      </c>
      <c r="K534" s="33">
        <v>5.1146384479717808</v>
      </c>
      <c r="L534" s="37" t="str">
        <f t="shared" si="58"/>
        <v>Met</v>
      </c>
    </row>
    <row r="535" spans="1:12" ht="14.5" x14ac:dyDescent="0.35">
      <c r="A535" s="41">
        <v>4440</v>
      </c>
      <c r="B535" s="21" t="s">
        <v>124</v>
      </c>
      <c r="C535" s="22" t="s">
        <v>123</v>
      </c>
      <c r="D535" s="13" t="s">
        <v>0</v>
      </c>
      <c r="E535" s="14" t="str">
        <f t="shared" si="59"/>
        <v>*</v>
      </c>
      <c r="F535" s="14" t="s">
        <v>0</v>
      </c>
      <c r="G535" s="14" t="str">
        <f>IF(F535="*","*",IF(F535&gt;=4.53%,"Met","Not Met"))</f>
        <v>*</v>
      </c>
      <c r="H535" s="14" t="s">
        <v>0</v>
      </c>
      <c r="I535" s="14" t="str">
        <f t="shared" si="57"/>
        <v>*</v>
      </c>
      <c r="J535" s="14">
        <v>3.7037037037037035E-2</v>
      </c>
      <c r="K535" s="35" t="s">
        <v>0</v>
      </c>
      <c r="L535" s="36" t="str">
        <f t="shared" si="58"/>
        <v>*</v>
      </c>
    </row>
    <row r="536" spans="1:12" ht="14.5" x14ac:dyDescent="0.35">
      <c r="A536" s="41">
        <v>92981</v>
      </c>
      <c r="B536" s="21" t="s">
        <v>122</v>
      </c>
      <c r="C536" s="22" t="s">
        <v>121</v>
      </c>
      <c r="D536" s="13" t="s">
        <v>0</v>
      </c>
      <c r="E536" s="14" t="str">
        <f t="shared" si="59"/>
        <v>*</v>
      </c>
      <c r="F536" s="14" t="s">
        <v>0</v>
      </c>
      <c r="G536" s="14" t="str">
        <f>IF(F536="*","*",IF(F536&gt;=4.53%,"Met","Not Met"))</f>
        <v>*</v>
      </c>
      <c r="H536" s="14" t="s">
        <v>0</v>
      </c>
      <c r="I536" s="14" t="str">
        <f t="shared" si="57"/>
        <v>*</v>
      </c>
      <c r="J536" s="14" t="s">
        <v>0</v>
      </c>
      <c r="K536" s="35" t="s">
        <v>0</v>
      </c>
      <c r="L536" s="36" t="str">
        <f t="shared" si="58"/>
        <v>*</v>
      </c>
    </row>
    <row r="537" spans="1:12" ht="14.5" x14ac:dyDescent="0.35">
      <c r="A537" s="41">
        <v>4408</v>
      </c>
      <c r="B537" s="21" t="s">
        <v>120</v>
      </c>
      <c r="C537" s="22" t="s">
        <v>119</v>
      </c>
      <c r="D537" s="13">
        <v>0.83333333333333337</v>
      </c>
      <c r="E537" s="14" t="str">
        <f t="shared" si="59"/>
        <v>Not Met</v>
      </c>
      <c r="F537" s="14" t="s">
        <v>0</v>
      </c>
      <c r="G537" s="14" t="str">
        <f>IF(F537="*","*",IF(F537&gt;=4.53%,"Met","Not Met"))</f>
        <v>*</v>
      </c>
      <c r="H537" s="14" t="s">
        <v>0</v>
      </c>
      <c r="I537" s="14" t="str">
        <f t="shared" si="57"/>
        <v>*</v>
      </c>
      <c r="J537" s="14">
        <v>0.2857142857142857</v>
      </c>
      <c r="K537" s="35" t="s">
        <v>0</v>
      </c>
      <c r="L537" s="36" t="str">
        <f t="shared" si="58"/>
        <v>*</v>
      </c>
    </row>
    <row r="538" spans="1:12" ht="14.5" x14ac:dyDescent="0.35">
      <c r="A538" s="41">
        <v>79218</v>
      </c>
      <c r="B538" s="21" t="s">
        <v>118</v>
      </c>
      <c r="C538" s="22" t="s">
        <v>117</v>
      </c>
      <c r="D538" s="13" t="s">
        <v>0</v>
      </c>
      <c r="E538" s="14" t="str">
        <f t="shared" si="59"/>
        <v>*</v>
      </c>
      <c r="F538" s="14" t="s">
        <v>0</v>
      </c>
      <c r="G538" s="14" t="str">
        <f>IF(F538="*","*",IF(F538&gt;=4.53%,"Met","Not Met"))</f>
        <v>*</v>
      </c>
      <c r="H538" s="14" t="s">
        <v>0</v>
      </c>
      <c r="I538" s="14" t="str">
        <f t="shared" si="57"/>
        <v>*</v>
      </c>
      <c r="J538" s="14">
        <v>0.48275862068965519</v>
      </c>
      <c r="K538" s="35" t="s">
        <v>0</v>
      </c>
      <c r="L538" s="36" t="str">
        <f t="shared" si="58"/>
        <v>*</v>
      </c>
    </row>
    <row r="539" spans="1:12" ht="14.5" x14ac:dyDescent="0.35">
      <c r="A539" s="41">
        <v>4361</v>
      </c>
      <c r="B539" s="21" t="s">
        <v>116</v>
      </c>
      <c r="C539" s="22" t="s">
        <v>115</v>
      </c>
      <c r="D539" s="13" t="s">
        <v>0</v>
      </c>
      <c r="E539" s="14" t="str">
        <f t="shared" si="59"/>
        <v>*</v>
      </c>
      <c r="F539" s="14" t="s">
        <v>0</v>
      </c>
      <c r="G539" s="14" t="str">
        <f>IF(F539="*","*",IF(F539&gt;=4.53%,"Met","Not Met"))</f>
        <v>*</v>
      </c>
      <c r="H539" s="14" t="s">
        <v>0</v>
      </c>
      <c r="I539" s="14" t="str">
        <f t="shared" si="57"/>
        <v>*</v>
      </c>
      <c r="J539" s="14">
        <v>0.5</v>
      </c>
      <c r="K539" s="35" t="s">
        <v>0</v>
      </c>
      <c r="L539" s="36" t="str">
        <f t="shared" si="58"/>
        <v>*</v>
      </c>
    </row>
    <row r="540" spans="1:12" ht="14.5" x14ac:dyDescent="0.35">
      <c r="A540" s="41">
        <v>4258</v>
      </c>
      <c r="B540" s="21" t="s">
        <v>114</v>
      </c>
      <c r="C540" s="22" t="s">
        <v>113</v>
      </c>
      <c r="D540" s="13">
        <v>0.91428571428571426</v>
      </c>
      <c r="E540" s="14" t="str">
        <f t="shared" si="59"/>
        <v>Not Met</v>
      </c>
      <c r="F540" s="14">
        <v>1.6393442622950821E-2</v>
      </c>
      <c r="G540" s="14" t="s">
        <v>4</v>
      </c>
      <c r="H540" s="14" t="s">
        <v>0</v>
      </c>
      <c r="I540" s="14" t="str">
        <f t="shared" si="57"/>
        <v>*</v>
      </c>
      <c r="J540" s="14">
        <v>0.15752032520325204</v>
      </c>
      <c r="K540" s="33">
        <v>14.112688258030124</v>
      </c>
      <c r="L540" s="37" t="str">
        <f t="shared" si="58"/>
        <v>Met</v>
      </c>
    </row>
    <row r="541" spans="1:12" ht="14.5" x14ac:dyDescent="0.35">
      <c r="A541" s="41">
        <v>4287</v>
      </c>
      <c r="B541" s="21" t="s">
        <v>112</v>
      </c>
      <c r="C541" s="22" t="s">
        <v>111</v>
      </c>
      <c r="D541" s="13" t="s">
        <v>0</v>
      </c>
      <c r="E541" s="14" t="str">
        <f t="shared" si="59"/>
        <v>*</v>
      </c>
      <c r="F541" s="14" t="s">
        <v>0</v>
      </c>
      <c r="G541" s="14" t="str">
        <f t="shared" ref="G541:G546" si="61">IF(F541="*","*",IF(F541&gt;=4.53%,"Met","Not Met"))</f>
        <v>*</v>
      </c>
      <c r="H541" s="14" t="s">
        <v>0</v>
      </c>
      <c r="I541" s="14" t="str">
        <f t="shared" si="57"/>
        <v>*</v>
      </c>
      <c r="J541" s="14" t="s">
        <v>0</v>
      </c>
      <c r="K541" s="35" t="s">
        <v>0</v>
      </c>
      <c r="L541" s="36" t="str">
        <f t="shared" si="58"/>
        <v>*</v>
      </c>
    </row>
    <row r="542" spans="1:12" ht="14.5" x14ac:dyDescent="0.35">
      <c r="A542" s="41">
        <v>4219</v>
      </c>
      <c r="B542" s="21" t="s">
        <v>110</v>
      </c>
      <c r="C542" s="22" t="s">
        <v>109</v>
      </c>
      <c r="D542" s="13">
        <v>0.92592592592592593</v>
      </c>
      <c r="E542" s="14" t="str">
        <f t="shared" si="59"/>
        <v>Not Met</v>
      </c>
      <c r="F542" s="14">
        <v>0.08</v>
      </c>
      <c r="G542" s="14" t="str">
        <f t="shared" si="61"/>
        <v>Met</v>
      </c>
      <c r="H542" s="14" t="s">
        <v>0</v>
      </c>
      <c r="I542" s="14" t="str">
        <f t="shared" si="57"/>
        <v>*</v>
      </c>
      <c r="J542" s="14">
        <v>0.25974025974025972</v>
      </c>
      <c r="K542" s="33">
        <v>17.97402597402597</v>
      </c>
      <c r="L542" s="37" t="str">
        <f t="shared" si="58"/>
        <v>Met</v>
      </c>
    </row>
    <row r="543" spans="1:12" ht="14.5" x14ac:dyDescent="0.35">
      <c r="A543" s="41">
        <v>4305</v>
      </c>
      <c r="B543" s="21" t="s">
        <v>108</v>
      </c>
      <c r="C543" s="22" t="s">
        <v>107</v>
      </c>
      <c r="D543" s="13" t="s">
        <v>0</v>
      </c>
      <c r="E543" s="14" t="str">
        <f t="shared" si="59"/>
        <v>*</v>
      </c>
      <c r="F543" s="14" t="s">
        <v>0</v>
      </c>
      <c r="G543" s="14" t="str">
        <f t="shared" si="61"/>
        <v>*</v>
      </c>
      <c r="H543" s="14" t="s">
        <v>0</v>
      </c>
      <c r="I543" s="14" t="str">
        <f t="shared" si="57"/>
        <v>*</v>
      </c>
      <c r="J543" s="14">
        <v>0.13043478260869565</v>
      </c>
      <c r="K543" s="35" t="s">
        <v>0</v>
      </c>
      <c r="L543" s="36" t="str">
        <f t="shared" si="58"/>
        <v>*</v>
      </c>
    </row>
    <row r="544" spans="1:12" ht="14.5" x14ac:dyDescent="0.35">
      <c r="A544" s="41">
        <v>6355</v>
      </c>
      <c r="B544" s="21" t="s">
        <v>106</v>
      </c>
      <c r="C544" s="22" t="s">
        <v>105</v>
      </c>
      <c r="D544" s="13" t="s">
        <v>0</v>
      </c>
      <c r="E544" s="14" t="str">
        <f t="shared" si="59"/>
        <v>*</v>
      </c>
      <c r="F544" s="14" t="s">
        <v>0</v>
      </c>
      <c r="G544" s="14" t="str">
        <f t="shared" si="61"/>
        <v>*</v>
      </c>
      <c r="H544" s="14" t="s">
        <v>0</v>
      </c>
      <c r="I544" s="14" t="str">
        <f t="shared" si="57"/>
        <v>*</v>
      </c>
      <c r="J544" s="14">
        <v>0.12820512820512819</v>
      </c>
      <c r="K544" s="35" t="s">
        <v>0</v>
      </c>
      <c r="L544" s="36" t="str">
        <f t="shared" si="58"/>
        <v>*</v>
      </c>
    </row>
    <row r="545" spans="1:12" ht="14.5" x14ac:dyDescent="0.35">
      <c r="A545" s="41">
        <v>91340</v>
      </c>
      <c r="B545" s="21" t="s">
        <v>104</v>
      </c>
      <c r="C545" s="22" t="s">
        <v>103</v>
      </c>
      <c r="D545" s="13" t="s">
        <v>0</v>
      </c>
      <c r="E545" s="14" t="str">
        <f t="shared" si="59"/>
        <v>*</v>
      </c>
      <c r="F545" s="14" t="s">
        <v>0</v>
      </c>
      <c r="G545" s="14" t="str">
        <f t="shared" si="61"/>
        <v>*</v>
      </c>
      <c r="H545" s="14" t="s">
        <v>0</v>
      </c>
      <c r="I545" s="14" t="str">
        <f t="shared" si="57"/>
        <v>*</v>
      </c>
      <c r="J545" s="14">
        <v>0.5625</v>
      </c>
      <c r="K545" s="35" t="s">
        <v>0</v>
      </c>
      <c r="L545" s="36" t="str">
        <f t="shared" si="58"/>
        <v>*</v>
      </c>
    </row>
    <row r="546" spans="1:12" ht="14.5" x14ac:dyDescent="0.35">
      <c r="A546" s="41">
        <v>92978</v>
      </c>
      <c r="B546" s="21" t="s">
        <v>102</v>
      </c>
      <c r="C546" s="22" t="s">
        <v>101</v>
      </c>
      <c r="D546" s="13" t="s">
        <v>0</v>
      </c>
      <c r="E546" s="14" t="str">
        <f t="shared" si="59"/>
        <v>*</v>
      </c>
      <c r="F546" s="14" t="s">
        <v>0</v>
      </c>
      <c r="G546" s="14" t="str">
        <f t="shared" si="61"/>
        <v>*</v>
      </c>
      <c r="H546" s="14" t="s">
        <v>0</v>
      </c>
      <c r="I546" s="14" t="str">
        <f t="shared" si="57"/>
        <v>*</v>
      </c>
      <c r="J546" s="14">
        <v>0.15384615384615385</v>
      </c>
      <c r="K546" s="35" t="s">
        <v>0</v>
      </c>
      <c r="L546" s="36" t="str">
        <f t="shared" si="58"/>
        <v>*</v>
      </c>
    </row>
    <row r="547" spans="1:12" ht="14.5" x14ac:dyDescent="0.35">
      <c r="A547" s="41">
        <v>90287</v>
      </c>
      <c r="B547" s="21" t="s">
        <v>100</v>
      </c>
      <c r="C547" s="22" t="s">
        <v>99</v>
      </c>
      <c r="D547" s="13">
        <v>0.78260869565217395</v>
      </c>
      <c r="E547" s="14" t="str">
        <f t="shared" si="59"/>
        <v>Not Met</v>
      </c>
      <c r="F547" s="14" t="s">
        <v>1197</v>
      </c>
      <c r="G547" s="14" t="s">
        <v>4</v>
      </c>
      <c r="H547" s="14" t="s">
        <v>0</v>
      </c>
      <c r="I547" s="14" t="str">
        <f t="shared" si="57"/>
        <v>*</v>
      </c>
      <c r="J547" s="14">
        <v>0.21495327102803738</v>
      </c>
      <c r="K547" s="33">
        <v>21.495327102803738</v>
      </c>
      <c r="L547" s="37" t="str">
        <f t="shared" si="58"/>
        <v>Met</v>
      </c>
    </row>
    <row r="548" spans="1:12" ht="14.5" x14ac:dyDescent="0.35">
      <c r="A548" s="41">
        <v>91250</v>
      </c>
      <c r="B548" s="21" t="s">
        <v>98</v>
      </c>
      <c r="C548" s="22" t="s">
        <v>97</v>
      </c>
      <c r="D548" s="13" t="s">
        <v>0</v>
      </c>
      <c r="E548" s="14" t="str">
        <f t="shared" si="59"/>
        <v>*</v>
      </c>
      <c r="F548" s="14" t="s">
        <v>0</v>
      </c>
      <c r="G548" s="14" t="str">
        <f>IF(F548="*","*",IF(F548&gt;=4.53%,"Met","Not Met"))</f>
        <v>*</v>
      </c>
      <c r="H548" s="14" t="s">
        <v>0</v>
      </c>
      <c r="I548" s="14" t="str">
        <f t="shared" si="57"/>
        <v>*</v>
      </c>
      <c r="J548" s="14">
        <v>1.7241379310344827E-2</v>
      </c>
      <c r="K548" s="35" t="s">
        <v>0</v>
      </c>
      <c r="L548" s="36" t="str">
        <f t="shared" si="58"/>
        <v>*</v>
      </c>
    </row>
    <row r="549" spans="1:12" ht="14.5" x14ac:dyDescent="0.35">
      <c r="A549" s="41">
        <v>92976</v>
      </c>
      <c r="B549" s="21" t="s">
        <v>96</v>
      </c>
      <c r="C549" s="22" t="s">
        <v>95</v>
      </c>
      <c r="D549" s="13" t="s">
        <v>0</v>
      </c>
      <c r="E549" s="14" t="str">
        <f t="shared" si="59"/>
        <v>*</v>
      </c>
      <c r="F549" s="14" t="s">
        <v>0</v>
      </c>
      <c r="G549" s="14" t="str">
        <f>IF(F549="*","*",IF(F549&gt;=4.53%,"Met","Not Met"))</f>
        <v>*</v>
      </c>
      <c r="H549" s="14" t="s">
        <v>0</v>
      </c>
      <c r="I549" s="14" t="str">
        <f t="shared" si="57"/>
        <v>*</v>
      </c>
      <c r="J549" s="14" t="s">
        <v>0</v>
      </c>
      <c r="K549" s="35" t="s">
        <v>0</v>
      </c>
      <c r="L549" s="36" t="str">
        <f t="shared" si="58"/>
        <v>*</v>
      </c>
    </row>
    <row r="550" spans="1:12" ht="14.5" x14ac:dyDescent="0.35">
      <c r="A550" s="41">
        <v>4264</v>
      </c>
      <c r="B550" s="21" t="s">
        <v>94</v>
      </c>
      <c r="C550" s="22" t="s">
        <v>93</v>
      </c>
      <c r="D550" s="13">
        <v>0.9375</v>
      </c>
      <c r="E550" s="14" t="str">
        <f t="shared" ref="E550:E581" si="62">IF(D550="*","*",IF(D550&gt;=95%,"Met","Not Met"))</f>
        <v>Not Met</v>
      </c>
      <c r="F550" s="14" t="s">
        <v>1197</v>
      </c>
      <c r="G550" s="14" t="s">
        <v>4</v>
      </c>
      <c r="H550" s="14" t="s">
        <v>0</v>
      </c>
      <c r="I550" s="14" t="str">
        <f t="shared" si="57"/>
        <v>*</v>
      </c>
      <c r="J550" s="14">
        <v>8.4302325581395346E-2</v>
      </c>
      <c r="K550" s="33">
        <v>8.4302325581395348</v>
      </c>
      <c r="L550" s="37" t="str">
        <f t="shared" si="58"/>
        <v>Met</v>
      </c>
    </row>
    <row r="551" spans="1:12" ht="14.5" x14ac:dyDescent="0.35">
      <c r="A551" s="41">
        <v>4288</v>
      </c>
      <c r="B551" s="21" t="s">
        <v>92</v>
      </c>
      <c r="C551" s="22" t="s">
        <v>91</v>
      </c>
      <c r="D551" s="13" t="s">
        <v>0</v>
      </c>
      <c r="E551" s="14" t="str">
        <f t="shared" si="62"/>
        <v>*</v>
      </c>
      <c r="F551" s="14" t="s">
        <v>0</v>
      </c>
      <c r="G551" s="14" t="str">
        <f>IF(F551="*","*",IF(F551&gt;=4.53%,"Met","Not Met"))</f>
        <v>*</v>
      </c>
      <c r="H551" s="14" t="s">
        <v>0</v>
      </c>
      <c r="I551" s="14" t="str">
        <f t="shared" si="57"/>
        <v>*</v>
      </c>
      <c r="J551" s="14" t="s">
        <v>0</v>
      </c>
      <c r="K551" s="35" t="s">
        <v>0</v>
      </c>
      <c r="L551" s="36" t="str">
        <f t="shared" si="58"/>
        <v>*</v>
      </c>
    </row>
    <row r="552" spans="1:12" ht="14.5" x14ac:dyDescent="0.35">
      <c r="A552" s="41">
        <v>4450</v>
      </c>
      <c r="B552" s="21" t="s">
        <v>90</v>
      </c>
      <c r="C552" s="22" t="s">
        <v>89</v>
      </c>
      <c r="D552" s="13">
        <v>0.9</v>
      </c>
      <c r="E552" s="14" t="str">
        <f t="shared" si="62"/>
        <v>Not Met</v>
      </c>
      <c r="F552" s="14" t="s">
        <v>1197</v>
      </c>
      <c r="G552" s="14" t="s">
        <v>4</v>
      </c>
      <c r="H552" s="14" t="s">
        <v>0</v>
      </c>
      <c r="I552" s="14" t="str">
        <f t="shared" si="57"/>
        <v>*</v>
      </c>
      <c r="J552" s="14">
        <v>5.6074766355140186E-2</v>
      </c>
      <c r="K552" s="33">
        <v>5.6074766355140184</v>
      </c>
      <c r="L552" s="37" t="str">
        <f t="shared" si="58"/>
        <v>Met</v>
      </c>
    </row>
    <row r="553" spans="1:12" ht="14.5" x14ac:dyDescent="0.35">
      <c r="A553" s="41">
        <v>4168</v>
      </c>
      <c r="B553" s="21" t="s">
        <v>88</v>
      </c>
      <c r="C553" s="22" t="s">
        <v>87</v>
      </c>
      <c r="D553" s="13" t="s">
        <v>0</v>
      </c>
      <c r="E553" s="14" t="str">
        <f t="shared" si="62"/>
        <v>*</v>
      </c>
      <c r="F553" s="14" t="s">
        <v>0</v>
      </c>
      <c r="G553" s="14" t="str">
        <f t="shared" ref="G553:G561" si="63">IF(F553="*","*",IF(F553&gt;=4.53%,"Met","Not Met"))</f>
        <v>*</v>
      </c>
      <c r="H553" s="14" t="s">
        <v>0</v>
      </c>
      <c r="I553" s="14" t="str">
        <f t="shared" si="57"/>
        <v>*</v>
      </c>
      <c r="J553" s="14">
        <v>0.10714285714285714</v>
      </c>
      <c r="K553" s="35" t="s">
        <v>0</v>
      </c>
      <c r="L553" s="36" t="str">
        <f t="shared" si="58"/>
        <v>*</v>
      </c>
    </row>
    <row r="554" spans="1:12" ht="14.5" x14ac:dyDescent="0.35">
      <c r="A554" s="41">
        <v>4215</v>
      </c>
      <c r="B554" s="21" t="s">
        <v>86</v>
      </c>
      <c r="C554" s="22" t="s">
        <v>85</v>
      </c>
      <c r="D554" s="13" t="s">
        <v>0</v>
      </c>
      <c r="E554" s="14" t="str">
        <f t="shared" si="62"/>
        <v>*</v>
      </c>
      <c r="F554" s="14" t="s">
        <v>0</v>
      </c>
      <c r="G554" s="14" t="str">
        <f t="shared" si="63"/>
        <v>*</v>
      </c>
      <c r="H554" s="14" t="s">
        <v>0</v>
      </c>
      <c r="I554" s="14" t="str">
        <f t="shared" si="57"/>
        <v>*</v>
      </c>
      <c r="J554" s="14">
        <v>0.58333333333333337</v>
      </c>
      <c r="K554" s="35" t="s">
        <v>0</v>
      </c>
      <c r="L554" s="36" t="str">
        <f t="shared" si="58"/>
        <v>*</v>
      </c>
    </row>
    <row r="555" spans="1:12" ht="14.5" x14ac:dyDescent="0.35">
      <c r="A555" s="41">
        <v>4376</v>
      </c>
      <c r="B555" s="21" t="s">
        <v>84</v>
      </c>
      <c r="C555" s="22" t="s">
        <v>83</v>
      </c>
      <c r="D555" s="13" t="s">
        <v>0</v>
      </c>
      <c r="E555" s="14" t="str">
        <f t="shared" si="62"/>
        <v>*</v>
      </c>
      <c r="F555" s="14" t="s">
        <v>0</v>
      </c>
      <c r="G555" s="14" t="str">
        <f t="shared" si="63"/>
        <v>*</v>
      </c>
      <c r="H555" s="14" t="s">
        <v>0</v>
      </c>
      <c r="I555" s="14" t="str">
        <f t="shared" si="57"/>
        <v>*</v>
      </c>
      <c r="J555" s="14" t="s">
        <v>0</v>
      </c>
      <c r="K555" s="35" t="s">
        <v>0</v>
      </c>
      <c r="L555" s="36" t="str">
        <f t="shared" si="58"/>
        <v>*</v>
      </c>
    </row>
    <row r="556" spans="1:12" ht="14.5" x14ac:dyDescent="0.35">
      <c r="A556" s="41">
        <v>4225</v>
      </c>
      <c r="B556" s="21" t="s">
        <v>82</v>
      </c>
      <c r="C556" s="22" t="s">
        <v>81</v>
      </c>
      <c r="D556" s="13" t="s">
        <v>0</v>
      </c>
      <c r="E556" s="14" t="str">
        <f t="shared" si="62"/>
        <v>*</v>
      </c>
      <c r="F556" s="14" t="s">
        <v>0</v>
      </c>
      <c r="G556" s="14" t="str">
        <f t="shared" si="63"/>
        <v>*</v>
      </c>
      <c r="H556" s="14" t="s">
        <v>0</v>
      </c>
      <c r="I556" s="14" t="str">
        <f t="shared" si="57"/>
        <v>*</v>
      </c>
      <c r="J556" s="14" t="s">
        <v>0</v>
      </c>
      <c r="K556" s="35" t="s">
        <v>0</v>
      </c>
      <c r="L556" s="36" t="str">
        <f t="shared" si="58"/>
        <v>*</v>
      </c>
    </row>
    <row r="557" spans="1:12" ht="14.5" x14ac:dyDescent="0.35">
      <c r="A557" s="41">
        <v>90859</v>
      </c>
      <c r="B557" s="21" t="s">
        <v>80</v>
      </c>
      <c r="C557" s="22" t="s">
        <v>79</v>
      </c>
      <c r="D557" s="13" t="s">
        <v>0</v>
      </c>
      <c r="E557" s="14" t="str">
        <f t="shared" si="62"/>
        <v>*</v>
      </c>
      <c r="F557" s="14" t="s">
        <v>0</v>
      </c>
      <c r="G557" s="14" t="str">
        <f t="shared" si="63"/>
        <v>*</v>
      </c>
      <c r="H557" s="14" t="s">
        <v>0</v>
      </c>
      <c r="I557" s="14" t="str">
        <f t="shared" si="57"/>
        <v>*</v>
      </c>
      <c r="J557" s="14">
        <v>0.44444444444444442</v>
      </c>
      <c r="K557" s="35" t="s">
        <v>0</v>
      </c>
      <c r="L557" s="36" t="str">
        <f t="shared" si="58"/>
        <v>*</v>
      </c>
    </row>
    <row r="558" spans="1:12" ht="14.5" x14ac:dyDescent="0.35">
      <c r="A558" s="41">
        <v>4197</v>
      </c>
      <c r="B558" s="21" t="s">
        <v>78</v>
      </c>
      <c r="C558" s="22" t="s">
        <v>77</v>
      </c>
      <c r="D558" s="13" t="s">
        <v>0</v>
      </c>
      <c r="E558" s="14" t="str">
        <f t="shared" si="62"/>
        <v>*</v>
      </c>
      <c r="F558" s="14" t="s">
        <v>0</v>
      </c>
      <c r="G558" s="14" t="str">
        <f t="shared" si="63"/>
        <v>*</v>
      </c>
      <c r="H558" s="14" t="s">
        <v>0</v>
      </c>
      <c r="I558" s="14" t="str">
        <f t="shared" si="57"/>
        <v>*</v>
      </c>
      <c r="J558" s="14" t="s">
        <v>0</v>
      </c>
      <c r="K558" s="35" t="s">
        <v>0</v>
      </c>
      <c r="L558" s="36" t="str">
        <f t="shared" si="58"/>
        <v>*</v>
      </c>
    </row>
    <row r="559" spans="1:12" ht="14.5" x14ac:dyDescent="0.35">
      <c r="A559" s="41">
        <v>79073</v>
      </c>
      <c r="B559" s="21" t="s">
        <v>76</v>
      </c>
      <c r="C559" s="22" t="s">
        <v>75</v>
      </c>
      <c r="D559" s="13" t="s">
        <v>0</v>
      </c>
      <c r="E559" s="14" t="str">
        <f t="shared" si="62"/>
        <v>*</v>
      </c>
      <c r="F559" s="14" t="s">
        <v>0</v>
      </c>
      <c r="G559" s="14" t="str">
        <f t="shared" si="63"/>
        <v>*</v>
      </c>
      <c r="H559" s="14" t="s">
        <v>0</v>
      </c>
      <c r="I559" s="14" t="str">
        <f t="shared" si="57"/>
        <v>*</v>
      </c>
      <c r="J559" s="14">
        <v>0.32432432432432434</v>
      </c>
      <c r="K559" s="35" t="s">
        <v>0</v>
      </c>
      <c r="L559" s="36" t="str">
        <f t="shared" si="58"/>
        <v>*</v>
      </c>
    </row>
    <row r="560" spans="1:12" ht="14.5" x14ac:dyDescent="0.35">
      <c r="A560" s="41">
        <v>79979</v>
      </c>
      <c r="B560" s="21" t="s">
        <v>74</v>
      </c>
      <c r="C560" s="22" t="s">
        <v>73</v>
      </c>
      <c r="D560" s="13" t="s">
        <v>0</v>
      </c>
      <c r="E560" s="14" t="str">
        <f t="shared" si="62"/>
        <v>*</v>
      </c>
      <c r="F560" s="14" t="s">
        <v>0</v>
      </c>
      <c r="G560" s="14" t="str">
        <f t="shared" si="63"/>
        <v>*</v>
      </c>
      <c r="H560" s="14" t="s">
        <v>0</v>
      </c>
      <c r="I560" s="14" t="str">
        <f t="shared" si="57"/>
        <v>*</v>
      </c>
      <c r="J560" s="14">
        <v>9.0909090909090912E-2</v>
      </c>
      <c r="K560" s="35" t="s">
        <v>0</v>
      </c>
      <c r="L560" s="36" t="str">
        <f t="shared" si="58"/>
        <v>*</v>
      </c>
    </row>
    <row r="561" spans="1:12" ht="14.5" x14ac:dyDescent="0.35">
      <c r="A561" s="41">
        <v>6374</v>
      </c>
      <c r="B561" s="21" t="s">
        <v>72</v>
      </c>
      <c r="C561" s="22" t="s">
        <v>71</v>
      </c>
      <c r="D561" s="13" t="s">
        <v>0</v>
      </c>
      <c r="E561" s="14" t="str">
        <f t="shared" si="62"/>
        <v>*</v>
      </c>
      <c r="F561" s="14" t="s">
        <v>0</v>
      </c>
      <c r="G561" s="14" t="str">
        <f t="shared" si="63"/>
        <v>*</v>
      </c>
      <c r="H561" s="14" t="s">
        <v>0</v>
      </c>
      <c r="I561" s="14" t="str">
        <f t="shared" si="57"/>
        <v>*</v>
      </c>
      <c r="J561" s="14" t="s">
        <v>0</v>
      </c>
      <c r="K561" s="35" t="s">
        <v>0</v>
      </c>
      <c r="L561" s="36" t="str">
        <f t="shared" si="58"/>
        <v>*</v>
      </c>
    </row>
    <row r="562" spans="1:12" ht="14.5" x14ac:dyDescent="0.35">
      <c r="A562" s="41">
        <v>4403</v>
      </c>
      <c r="B562" s="21" t="s">
        <v>70</v>
      </c>
      <c r="C562" s="22" t="s">
        <v>69</v>
      </c>
      <c r="D562" s="13">
        <v>0.53658536585365857</v>
      </c>
      <c r="E562" s="14" t="str">
        <f t="shared" si="62"/>
        <v>Not Met</v>
      </c>
      <c r="F562" s="14" t="s">
        <v>1197</v>
      </c>
      <c r="G562" s="14" t="s">
        <v>4</v>
      </c>
      <c r="H562" s="14">
        <v>0.42105263157894735</v>
      </c>
      <c r="I562" s="14" t="str">
        <f t="shared" si="57"/>
        <v>Not Met</v>
      </c>
      <c r="J562" s="14">
        <v>9.6234309623430964E-2</v>
      </c>
      <c r="K562" s="33">
        <v>8.8071044317308509</v>
      </c>
      <c r="L562" s="37" t="str">
        <f t="shared" si="58"/>
        <v>Met</v>
      </c>
    </row>
    <row r="563" spans="1:12" ht="14.5" x14ac:dyDescent="0.35">
      <c r="A563" s="41">
        <v>4422</v>
      </c>
      <c r="B563" s="21" t="s">
        <v>68</v>
      </c>
      <c r="C563" s="22" t="s">
        <v>67</v>
      </c>
      <c r="D563" s="13" t="s">
        <v>0</v>
      </c>
      <c r="E563" s="14" t="str">
        <f t="shared" si="62"/>
        <v>*</v>
      </c>
      <c r="F563" s="14" t="s">
        <v>0</v>
      </c>
      <c r="G563" s="14" t="str">
        <f>IF(F563="*","*",IF(F563&gt;=4.53%,"Met","Not Met"))</f>
        <v>*</v>
      </c>
      <c r="H563" s="14" t="s">
        <v>0</v>
      </c>
      <c r="I563" s="14" t="str">
        <f t="shared" si="57"/>
        <v>*</v>
      </c>
      <c r="J563" s="14" t="s">
        <v>0</v>
      </c>
      <c r="K563" s="35" t="s">
        <v>0</v>
      </c>
      <c r="L563" s="36" t="str">
        <f t="shared" si="58"/>
        <v>*</v>
      </c>
    </row>
    <row r="564" spans="1:12" ht="14.5" x14ac:dyDescent="0.35">
      <c r="A564" s="41">
        <v>4310</v>
      </c>
      <c r="B564" s="21" t="s">
        <v>66</v>
      </c>
      <c r="C564" s="22" t="s">
        <v>65</v>
      </c>
      <c r="D564" s="13" t="s">
        <v>0</v>
      </c>
      <c r="E564" s="14" t="str">
        <f t="shared" si="62"/>
        <v>*</v>
      </c>
      <c r="F564" s="14" t="s">
        <v>0</v>
      </c>
      <c r="G564" s="14" t="str">
        <f>IF(F564="*","*",IF(F564&gt;=4.53%,"Met","Not Met"))</f>
        <v>*</v>
      </c>
      <c r="H564" s="14" t="s">
        <v>0</v>
      </c>
      <c r="I564" s="14" t="str">
        <f t="shared" si="57"/>
        <v>*</v>
      </c>
      <c r="J564" s="14">
        <v>0.44444444444444442</v>
      </c>
      <c r="K564" s="35" t="s">
        <v>0</v>
      </c>
      <c r="L564" s="36" t="str">
        <f t="shared" si="58"/>
        <v>*</v>
      </c>
    </row>
    <row r="565" spans="1:12" ht="14.5" x14ac:dyDescent="0.35">
      <c r="A565" s="41">
        <v>4277</v>
      </c>
      <c r="B565" s="21" t="s">
        <v>64</v>
      </c>
      <c r="C565" s="22" t="s">
        <v>63</v>
      </c>
      <c r="D565" s="13" t="s">
        <v>1198</v>
      </c>
      <c r="E565" s="14" t="str">
        <f t="shared" si="62"/>
        <v>Met</v>
      </c>
      <c r="F565" s="14" t="s">
        <v>1197</v>
      </c>
      <c r="G565" s="14" t="s">
        <v>4</v>
      </c>
      <c r="H565" s="14" t="s">
        <v>0</v>
      </c>
      <c r="I565" s="14" t="str">
        <f t="shared" si="57"/>
        <v>*</v>
      </c>
      <c r="J565" s="14">
        <v>4.3478260869565216E-2</v>
      </c>
      <c r="K565" s="33">
        <v>4.3478260869565215</v>
      </c>
      <c r="L565" s="37" t="str">
        <f t="shared" si="58"/>
        <v>Met</v>
      </c>
    </row>
    <row r="566" spans="1:12" ht="14.5" x14ac:dyDescent="0.35">
      <c r="A566" s="41">
        <v>4413</v>
      </c>
      <c r="B566" s="21" t="s">
        <v>62</v>
      </c>
      <c r="C566" s="22" t="s">
        <v>61</v>
      </c>
      <c r="D566" s="13">
        <v>0.88800000000000001</v>
      </c>
      <c r="E566" s="14" t="str">
        <f t="shared" si="62"/>
        <v>Not Met</v>
      </c>
      <c r="F566" s="14">
        <v>9.1836734693877556E-2</v>
      </c>
      <c r="G566" s="14" t="str">
        <f t="shared" ref="G566:G582" si="64">IF(F566="*","*",IF(F566&gt;=4.53%,"Met","Not Met"))</f>
        <v>Met</v>
      </c>
      <c r="H566" s="14">
        <v>0.38461538461538464</v>
      </c>
      <c r="I566" s="14" t="str">
        <f t="shared" si="57"/>
        <v>Not Met</v>
      </c>
      <c r="J566" s="14">
        <v>0.40412186379928317</v>
      </c>
      <c r="K566" s="33">
        <v>31.228512910540562</v>
      </c>
      <c r="L566" s="37" t="str">
        <f t="shared" si="58"/>
        <v>Not Met</v>
      </c>
    </row>
    <row r="567" spans="1:12" ht="14.5" x14ac:dyDescent="0.35">
      <c r="A567" s="41">
        <v>4380</v>
      </c>
      <c r="B567" s="21" t="s">
        <v>60</v>
      </c>
      <c r="C567" s="22" t="s">
        <v>59</v>
      </c>
      <c r="D567" s="13" t="s">
        <v>0</v>
      </c>
      <c r="E567" s="14" t="str">
        <f t="shared" si="62"/>
        <v>*</v>
      </c>
      <c r="F567" s="14" t="s">
        <v>0</v>
      </c>
      <c r="G567" s="14" t="str">
        <f t="shared" si="64"/>
        <v>*</v>
      </c>
      <c r="H567" s="14" t="s">
        <v>0</v>
      </c>
      <c r="I567" s="14" t="str">
        <f t="shared" si="57"/>
        <v>*</v>
      </c>
      <c r="J567" s="14" t="s">
        <v>0</v>
      </c>
      <c r="K567" s="35" t="s">
        <v>0</v>
      </c>
      <c r="L567" s="36" t="str">
        <f t="shared" si="58"/>
        <v>*</v>
      </c>
    </row>
    <row r="568" spans="1:12" ht="14.5" x14ac:dyDescent="0.35">
      <c r="A568" s="41">
        <v>79957</v>
      </c>
      <c r="B568" s="21" t="s">
        <v>58</v>
      </c>
      <c r="C568" s="22" t="s">
        <v>57</v>
      </c>
      <c r="D568" s="13" t="s">
        <v>0</v>
      </c>
      <c r="E568" s="14" t="str">
        <f t="shared" si="62"/>
        <v>*</v>
      </c>
      <c r="F568" s="14" t="s">
        <v>0</v>
      </c>
      <c r="G568" s="14" t="str">
        <f t="shared" si="64"/>
        <v>*</v>
      </c>
      <c r="H568" s="14" t="s">
        <v>0</v>
      </c>
      <c r="I568" s="14" t="str">
        <f t="shared" si="57"/>
        <v>*</v>
      </c>
      <c r="J568" s="14" t="s">
        <v>0</v>
      </c>
      <c r="K568" s="35" t="s">
        <v>0</v>
      </c>
      <c r="L568" s="36" t="str">
        <f t="shared" si="58"/>
        <v>*</v>
      </c>
    </row>
    <row r="569" spans="1:12" ht="14.5" x14ac:dyDescent="0.35">
      <c r="A569" s="41">
        <v>4190</v>
      </c>
      <c r="B569" s="21" t="s">
        <v>56</v>
      </c>
      <c r="C569" s="22" t="s">
        <v>55</v>
      </c>
      <c r="D569" s="13" t="s">
        <v>0</v>
      </c>
      <c r="E569" s="14" t="str">
        <f t="shared" si="62"/>
        <v>*</v>
      </c>
      <c r="F569" s="14" t="s">
        <v>0</v>
      </c>
      <c r="G569" s="14" t="str">
        <f t="shared" si="64"/>
        <v>*</v>
      </c>
      <c r="H569" s="14" t="s">
        <v>0</v>
      </c>
      <c r="I569" s="14" t="str">
        <f t="shared" si="57"/>
        <v>*</v>
      </c>
      <c r="J569" s="14" t="s">
        <v>0</v>
      </c>
      <c r="K569" s="35" t="s">
        <v>0</v>
      </c>
      <c r="L569" s="36" t="str">
        <f t="shared" si="58"/>
        <v>*</v>
      </c>
    </row>
    <row r="570" spans="1:12" ht="14.5" x14ac:dyDescent="0.35">
      <c r="A570" s="41">
        <v>1000291</v>
      </c>
      <c r="B570" s="21" t="s">
        <v>54</v>
      </c>
      <c r="C570" s="22" t="s">
        <v>53</v>
      </c>
      <c r="D570" s="13" t="s">
        <v>0</v>
      </c>
      <c r="E570" s="14" t="str">
        <f t="shared" si="62"/>
        <v>*</v>
      </c>
      <c r="F570" s="14" t="s">
        <v>0</v>
      </c>
      <c r="G570" s="14" t="str">
        <f t="shared" si="64"/>
        <v>*</v>
      </c>
      <c r="H570" s="14" t="s">
        <v>0</v>
      </c>
      <c r="I570" s="14" t="str">
        <f t="shared" si="57"/>
        <v>*</v>
      </c>
      <c r="J570" s="14">
        <v>0.42857142857142855</v>
      </c>
      <c r="K570" s="35" t="s">
        <v>0</v>
      </c>
      <c r="L570" s="36" t="str">
        <f t="shared" si="58"/>
        <v>*</v>
      </c>
    </row>
    <row r="571" spans="1:12" ht="14.5" x14ac:dyDescent="0.35">
      <c r="A571" s="41">
        <v>90317</v>
      </c>
      <c r="B571" s="21" t="s">
        <v>52</v>
      </c>
      <c r="C571" s="22" t="s">
        <v>51</v>
      </c>
      <c r="D571" s="13" t="s">
        <v>0</v>
      </c>
      <c r="E571" s="14" t="str">
        <f t="shared" si="62"/>
        <v>*</v>
      </c>
      <c r="F571" s="14" t="s">
        <v>0</v>
      </c>
      <c r="G571" s="14" t="str">
        <f t="shared" si="64"/>
        <v>*</v>
      </c>
      <c r="H571" s="14" t="s">
        <v>0</v>
      </c>
      <c r="I571" s="14" t="str">
        <f t="shared" si="57"/>
        <v>*</v>
      </c>
      <c r="J571" s="14" t="s">
        <v>0</v>
      </c>
      <c r="K571" s="35" t="s">
        <v>0</v>
      </c>
      <c r="L571" s="36" t="str">
        <f t="shared" si="58"/>
        <v>*</v>
      </c>
    </row>
    <row r="572" spans="1:12" ht="14.5" x14ac:dyDescent="0.35">
      <c r="A572" s="41">
        <v>80992</v>
      </c>
      <c r="B572" s="21" t="s">
        <v>50</v>
      </c>
      <c r="C572" s="22" t="s">
        <v>49</v>
      </c>
      <c r="D572" s="13" t="s">
        <v>0</v>
      </c>
      <c r="E572" s="14" t="str">
        <f t="shared" si="62"/>
        <v>*</v>
      </c>
      <c r="F572" s="14" t="s">
        <v>0</v>
      </c>
      <c r="G572" s="14" t="str">
        <f t="shared" si="64"/>
        <v>*</v>
      </c>
      <c r="H572" s="14" t="s">
        <v>0</v>
      </c>
      <c r="I572" s="14" t="str">
        <f t="shared" si="57"/>
        <v>*</v>
      </c>
      <c r="J572" s="14">
        <v>0.59310344827586203</v>
      </c>
      <c r="K572" s="35" t="s">
        <v>0</v>
      </c>
      <c r="L572" s="36" t="str">
        <f t="shared" si="58"/>
        <v>*</v>
      </c>
    </row>
    <row r="573" spans="1:12" ht="14.5" x14ac:dyDescent="0.35">
      <c r="A573" s="41">
        <v>4162</v>
      </c>
      <c r="B573" s="21" t="s">
        <v>48</v>
      </c>
      <c r="C573" s="22" t="s">
        <v>47</v>
      </c>
      <c r="D573" s="13" t="s">
        <v>0</v>
      </c>
      <c r="E573" s="14" t="str">
        <f t="shared" si="62"/>
        <v>*</v>
      </c>
      <c r="F573" s="14" t="s">
        <v>0</v>
      </c>
      <c r="G573" s="14" t="str">
        <f t="shared" si="64"/>
        <v>*</v>
      </c>
      <c r="H573" s="14" t="s">
        <v>0</v>
      </c>
      <c r="I573" s="14" t="str">
        <f t="shared" si="57"/>
        <v>*</v>
      </c>
      <c r="J573" s="14" t="s">
        <v>0</v>
      </c>
      <c r="K573" s="35" t="s">
        <v>0</v>
      </c>
      <c r="L573" s="36" t="str">
        <f t="shared" si="58"/>
        <v>*</v>
      </c>
    </row>
    <row r="574" spans="1:12" ht="14.5" x14ac:dyDescent="0.35">
      <c r="A574" s="41">
        <v>92985</v>
      </c>
      <c r="B574" s="21" t="s">
        <v>46</v>
      </c>
      <c r="C574" s="22" t="s">
        <v>45</v>
      </c>
      <c r="D574" s="13" t="s">
        <v>0</v>
      </c>
      <c r="E574" s="14" t="str">
        <f t="shared" si="62"/>
        <v>*</v>
      </c>
      <c r="F574" s="14" t="s">
        <v>0</v>
      </c>
      <c r="G574" s="14" t="str">
        <f t="shared" si="64"/>
        <v>*</v>
      </c>
      <c r="H574" s="14" t="s">
        <v>0</v>
      </c>
      <c r="I574" s="14" t="str">
        <f t="shared" si="57"/>
        <v>*</v>
      </c>
      <c r="J574" s="14">
        <v>0.21739130434782608</v>
      </c>
      <c r="K574" s="35" t="s">
        <v>0</v>
      </c>
      <c r="L574" s="36" t="str">
        <f t="shared" si="58"/>
        <v>*</v>
      </c>
    </row>
    <row r="575" spans="1:12" ht="14.5" x14ac:dyDescent="0.35">
      <c r="A575" s="41">
        <v>4339</v>
      </c>
      <c r="B575" s="21" t="s">
        <v>44</v>
      </c>
      <c r="C575" s="22" t="s">
        <v>43</v>
      </c>
      <c r="D575" s="13" t="s">
        <v>0</v>
      </c>
      <c r="E575" s="14" t="str">
        <f t="shared" si="62"/>
        <v>*</v>
      </c>
      <c r="F575" s="14" t="s">
        <v>0</v>
      </c>
      <c r="G575" s="14" t="str">
        <f t="shared" si="64"/>
        <v>*</v>
      </c>
      <c r="H575" s="14" t="s">
        <v>0</v>
      </c>
      <c r="I575" s="14" t="str">
        <f t="shared" si="57"/>
        <v>*</v>
      </c>
      <c r="J575" s="14">
        <v>0.53191489361702127</v>
      </c>
      <c r="K575" s="35" t="s">
        <v>0</v>
      </c>
      <c r="L575" s="36" t="str">
        <f t="shared" si="58"/>
        <v>*</v>
      </c>
    </row>
    <row r="576" spans="1:12" ht="14.5" x14ac:dyDescent="0.35">
      <c r="A576" s="41">
        <v>91948</v>
      </c>
      <c r="B576" s="21" t="s">
        <v>42</v>
      </c>
      <c r="C576" s="22" t="s">
        <v>41</v>
      </c>
      <c r="D576" s="13" t="s">
        <v>0</v>
      </c>
      <c r="E576" s="14" t="str">
        <f t="shared" si="62"/>
        <v>*</v>
      </c>
      <c r="F576" s="14" t="s">
        <v>0</v>
      </c>
      <c r="G576" s="14" t="str">
        <f t="shared" si="64"/>
        <v>*</v>
      </c>
      <c r="H576" s="14" t="s">
        <v>0</v>
      </c>
      <c r="I576" s="14" t="str">
        <f t="shared" si="57"/>
        <v>*</v>
      </c>
      <c r="J576" s="14">
        <v>0.10526315789473684</v>
      </c>
      <c r="K576" s="35" t="s">
        <v>0</v>
      </c>
      <c r="L576" s="36" t="str">
        <f t="shared" si="58"/>
        <v>*</v>
      </c>
    </row>
    <row r="577" spans="1:12" ht="14.5" x14ac:dyDescent="0.35">
      <c r="A577" s="41">
        <v>4260</v>
      </c>
      <c r="B577" s="21" t="s">
        <v>40</v>
      </c>
      <c r="C577" s="22" t="s">
        <v>39</v>
      </c>
      <c r="D577" s="13">
        <v>0.83757961783439494</v>
      </c>
      <c r="E577" s="14" t="str">
        <f t="shared" si="62"/>
        <v>Not Met</v>
      </c>
      <c r="F577" s="14">
        <v>3.7974683544303799E-2</v>
      </c>
      <c r="G577" s="14" t="str">
        <f t="shared" si="64"/>
        <v>Not Met</v>
      </c>
      <c r="H577" s="14">
        <v>0.46153846153846156</v>
      </c>
      <c r="I577" s="14" t="str">
        <f t="shared" si="57"/>
        <v>Not Met</v>
      </c>
      <c r="J577" s="14">
        <v>0.17279236276849641</v>
      </c>
      <c r="K577" s="33">
        <v>13.481767922419261</v>
      </c>
      <c r="L577" s="37" t="str">
        <f t="shared" si="58"/>
        <v>Met</v>
      </c>
    </row>
    <row r="578" spans="1:12" ht="14.5" x14ac:dyDescent="0.35">
      <c r="A578" s="41">
        <v>4504</v>
      </c>
      <c r="B578" s="21" t="s">
        <v>38</v>
      </c>
      <c r="C578" s="22" t="s">
        <v>37</v>
      </c>
      <c r="D578" s="13" t="s">
        <v>0</v>
      </c>
      <c r="E578" s="14" t="str">
        <f t="shared" si="62"/>
        <v>*</v>
      </c>
      <c r="F578" s="14" t="s">
        <v>0</v>
      </c>
      <c r="G578" s="14" t="str">
        <f t="shared" si="64"/>
        <v>*</v>
      </c>
      <c r="H578" s="14" t="s">
        <v>0</v>
      </c>
      <c r="I578" s="14" t="str">
        <f t="shared" si="57"/>
        <v>*</v>
      </c>
      <c r="J578" s="14">
        <v>0.23809523809523808</v>
      </c>
      <c r="K578" s="35" t="s">
        <v>0</v>
      </c>
      <c r="L578" s="36" t="str">
        <f t="shared" si="58"/>
        <v>*</v>
      </c>
    </row>
    <row r="579" spans="1:12" ht="14.5" x14ac:dyDescent="0.35">
      <c r="A579" s="41">
        <v>4512</v>
      </c>
      <c r="B579" s="21" t="s">
        <v>36</v>
      </c>
      <c r="C579" s="22" t="s">
        <v>35</v>
      </c>
      <c r="D579" s="13" t="s">
        <v>0</v>
      </c>
      <c r="E579" s="14" t="str">
        <f t="shared" si="62"/>
        <v>*</v>
      </c>
      <c r="F579" s="14" t="s">
        <v>0</v>
      </c>
      <c r="G579" s="14" t="str">
        <f t="shared" si="64"/>
        <v>*</v>
      </c>
      <c r="H579" s="14" t="s">
        <v>0</v>
      </c>
      <c r="I579" s="14" t="str">
        <f t="shared" ref="I579:I595" si="65">IF(H579="*","*",IF(H579&gt;=46.91%,"Met","Not Met"))</f>
        <v>*</v>
      </c>
      <c r="J579" s="14" t="s">
        <v>0</v>
      </c>
      <c r="K579" s="35" t="s">
        <v>0</v>
      </c>
      <c r="L579" s="36" t="str">
        <f t="shared" ref="L579:L595" si="66">IF(K579="*","*",IF(K579&lt;=22.39,"Met","Not Met"))</f>
        <v>*</v>
      </c>
    </row>
    <row r="580" spans="1:12" ht="14.5" x14ac:dyDescent="0.35">
      <c r="A580" s="41">
        <v>79497</v>
      </c>
      <c r="B580" s="21" t="s">
        <v>34</v>
      </c>
      <c r="C580" s="22" t="s">
        <v>33</v>
      </c>
      <c r="D580" s="13" t="s">
        <v>0</v>
      </c>
      <c r="E580" s="14" t="str">
        <f t="shared" si="62"/>
        <v>*</v>
      </c>
      <c r="F580" s="14" t="s">
        <v>0</v>
      </c>
      <c r="G580" s="14" t="str">
        <f t="shared" si="64"/>
        <v>*</v>
      </c>
      <c r="H580" s="14" t="s">
        <v>0</v>
      </c>
      <c r="I580" s="14" t="str">
        <f t="shared" si="65"/>
        <v>*</v>
      </c>
      <c r="J580" s="14" t="s">
        <v>0</v>
      </c>
      <c r="K580" s="35" t="s">
        <v>0</v>
      </c>
      <c r="L580" s="36" t="str">
        <f t="shared" si="66"/>
        <v>*</v>
      </c>
    </row>
    <row r="581" spans="1:12" ht="14.5" x14ac:dyDescent="0.35">
      <c r="A581" s="41">
        <v>90036</v>
      </c>
      <c r="B581" s="21" t="s">
        <v>32</v>
      </c>
      <c r="C581" s="22" t="s">
        <v>31</v>
      </c>
      <c r="D581" s="13" t="s">
        <v>0</v>
      </c>
      <c r="E581" s="14" t="str">
        <f t="shared" si="62"/>
        <v>*</v>
      </c>
      <c r="F581" s="14" t="s">
        <v>0</v>
      </c>
      <c r="G581" s="14" t="str">
        <f t="shared" si="64"/>
        <v>*</v>
      </c>
      <c r="H581" s="14" t="s">
        <v>0</v>
      </c>
      <c r="I581" s="14" t="str">
        <f t="shared" si="65"/>
        <v>*</v>
      </c>
      <c r="J581" s="14">
        <v>7.1428571428571425E-2</v>
      </c>
      <c r="K581" s="35" t="s">
        <v>0</v>
      </c>
      <c r="L581" s="36" t="str">
        <f t="shared" si="66"/>
        <v>*</v>
      </c>
    </row>
    <row r="582" spans="1:12" ht="14.5" x14ac:dyDescent="0.35">
      <c r="A582" s="41">
        <v>91937</v>
      </c>
      <c r="B582" s="21" t="s">
        <v>30</v>
      </c>
      <c r="C582" s="22" t="s">
        <v>29</v>
      </c>
      <c r="D582" s="13" t="s">
        <v>0</v>
      </c>
      <c r="E582" s="14" t="str">
        <f t="shared" ref="E582:E595" si="67">IF(D582="*","*",IF(D582&gt;=95%,"Met","Not Met"))</f>
        <v>*</v>
      </c>
      <c r="F582" s="14" t="s">
        <v>0</v>
      </c>
      <c r="G582" s="14" t="str">
        <f t="shared" si="64"/>
        <v>*</v>
      </c>
      <c r="H582" s="14" t="s">
        <v>0</v>
      </c>
      <c r="I582" s="14" t="str">
        <f t="shared" si="65"/>
        <v>*</v>
      </c>
      <c r="J582" s="14">
        <v>2.564102564102564E-2</v>
      </c>
      <c r="K582" s="35" t="s">
        <v>0</v>
      </c>
      <c r="L582" s="36" t="str">
        <f t="shared" si="66"/>
        <v>*</v>
      </c>
    </row>
    <row r="583" spans="1:12" ht="14.5" x14ac:dyDescent="0.35">
      <c r="A583" s="41">
        <v>4394</v>
      </c>
      <c r="B583" s="21" t="s">
        <v>28</v>
      </c>
      <c r="C583" s="22" t="s">
        <v>27</v>
      </c>
      <c r="D583" s="13">
        <v>0.68181818181818177</v>
      </c>
      <c r="E583" s="14" t="str">
        <f t="shared" si="67"/>
        <v>Not Met</v>
      </c>
      <c r="F583" s="14" t="s">
        <v>1197</v>
      </c>
      <c r="G583" s="14" t="s">
        <v>4</v>
      </c>
      <c r="H583" s="14" t="s">
        <v>0</v>
      </c>
      <c r="I583" s="14" t="str">
        <f t="shared" si="65"/>
        <v>*</v>
      </c>
      <c r="J583" s="14">
        <v>2.0408163265306121E-2</v>
      </c>
      <c r="K583" s="33">
        <v>2.0408163265306123</v>
      </c>
      <c r="L583" s="37" t="str">
        <f t="shared" si="66"/>
        <v>Met</v>
      </c>
    </row>
    <row r="584" spans="1:12" ht="14.5" x14ac:dyDescent="0.35">
      <c r="A584" s="41">
        <v>4236</v>
      </c>
      <c r="B584" s="21" t="s">
        <v>26</v>
      </c>
      <c r="C584" s="22" t="s">
        <v>25</v>
      </c>
      <c r="D584" s="13" t="s">
        <v>0</v>
      </c>
      <c r="E584" s="14" t="str">
        <f t="shared" si="67"/>
        <v>*</v>
      </c>
      <c r="F584" s="14" t="s">
        <v>0</v>
      </c>
      <c r="G584" s="14" t="str">
        <f>IF(F584="*","*",IF(F584&gt;=4.53%,"Met","Not Met"))</f>
        <v>*</v>
      </c>
      <c r="H584" s="14" t="s">
        <v>0</v>
      </c>
      <c r="I584" s="14" t="str">
        <f t="shared" si="65"/>
        <v>*</v>
      </c>
      <c r="J584" s="14">
        <v>0.32323232323232326</v>
      </c>
      <c r="K584" s="35" t="s">
        <v>0</v>
      </c>
      <c r="L584" s="36" t="str">
        <f t="shared" si="66"/>
        <v>*</v>
      </c>
    </row>
    <row r="585" spans="1:12" ht="14.5" x14ac:dyDescent="0.35">
      <c r="A585" s="41">
        <v>4170</v>
      </c>
      <c r="B585" s="21" t="s">
        <v>24</v>
      </c>
      <c r="C585" s="22" t="s">
        <v>23</v>
      </c>
      <c r="D585" s="13" t="s">
        <v>0</v>
      </c>
      <c r="E585" s="14" t="str">
        <f t="shared" si="67"/>
        <v>*</v>
      </c>
      <c r="F585" s="14" t="s">
        <v>0</v>
      </c>
      <c r="G585" s="14" t="str">
        <f>IF(F585="*","*",IF(F585&gt;=4.53%,"Met","Not Met"))</f>
        <v>*</v>
      </c>
      <c r="H585" s="14" t="s">
        <v>0</v>
      </c>
      <c r="I585" s="14" t="str">
        <f t="shared" si="65"/>
        <v>*</v>
      </c>
      <c r="J585" s="14">
        <v>0.2857142857142857</v>
      </c>
      <c r="K585" s="35" t="s">
        <v>0</v>
      </c>
      <c r="L585" s="36" t="str">
        <f t="shared" si="66"/>
        <v>*</v>
      </c>
    </row>
    <row r="586" spans="1:12" ht="14.5" x14ac:dyDescent="0.35">
      <c r="A586" s="41">
        <v>4193</v>
      </c>
      <c r="B586" s="21" t="s">
        <v>22</v>
      </c>
      <c r="C586" s="22" t="s">
        <v>21</v>
      </c>
      <c r="D586" s="13" t="s">
        <v>0</v>
      </c>
      <c r="E586" s="14" t="str">
        <f t="shared" si="67"/>
        <v>*</v>
      </c>
      <c r="F586" s="14" t="s">
        <v>0</v>
      </c>
      <c r="G586" s="14" t="str">
        <f>IF(F586="*","*",IF(F586&gt;=4.53%,"Met","Not Met"))</f>
        <v>*</v>
      </c>
      <c r="H586" s="14" t="s">
        <v>0</v>
      </c>
      <c r="I586" s="14" t="str">
        <f t="shared" si="65"/>
        <v>*</v>
      </c>
      <c r="J586" s="14">
        <v>0.13725490196078433</v>
      </c>
      <c r="K586" s="35" t="s">
        <v>0</v>
      </c>
      <c r="L586" s="36" t="str">
        <f t="shared" si="66"/>
        <v>*</v>
      </c>
    </row>
    <row r="587" spans="1:12" ht="14.5" x14ac:dyDescent="0.35">
      <c r="A587" s="41">
        <v>4261</v>
      </c>
      <c r="B587" s="21" t="s">
        <v>20</v>
      </c>
      <c r="C587" s="22" t="s">
        <v>19</v>
      </c>
      <c r="D587" s="13">
        <v>0.83333333333333337</v>
      </c>
      <c r="E587" s="14" t="str">
        <f t="shared" si="67"/>
        <v>Not Met</v>
      </c>
      <c r="F587" s="14" t="s">
        <v>0</v>
      </c>
      <c r="G587" s="14" t="str">
        <f>IF(F587="*","*",IF(F587&gt;=4.53%,"Met","Not Met"))</f>
        <v>*</v>
      </c>
      <c r="H587" s="14" t="s">
        <v>0</v>
      </c>
      <c r="I587" s="14" t="str">
        <f t="shared" si="65"/>
        <v>*</v>
      </c>
      <c r="J587" s="14">
        <v>0.11538461538461539</v>
      </c>
      <c r="K587" s="35" t="s">
        <v>0</v>
      </c>
      <c r="L587" s="36" t="str">
        <f t="shared" si="66"/>
        <v>*</v>
      </c>
    </row>
    <row r="588" spans="1:12" ht="14.5" x14ac:dyDescent="0.35">
      <c r="A588" s="41">
        <v>4154</v>
      </c>
      <c r="B588" s="21" t="s">
        <v>18</v>
      </c>
      <c r="C588" s="22" t="s">
        <v>17</v>
      </c>
      <c r="D588" s="13">
        <v>0.125</v>
      </c>
      <c r="E588" s="14" t="str">
        <f t="shared" si="67"/>
        <v>Not Met</v>
      </c>
      <c r="F588" s="14" t="s">
        <v>0</v>
      </c>
      <c r="G588" s="14" t="str">
        <f>IF(F588="*","*",IF(F588&gt;=4.53%,"Met","Not Met"))</f>
        <v>*</v>
      </c>
      <c r="H588" s="14" t="s">
        <v>0</v>
      </c>
      <c r="I588" s="14" t="str">
        <f t="shared" si="65"/>
        <v>*</v>
      </c>
      <c r="J588" s="14" t="s">
        <v>0</v>
      </c>
      <c r="K588" s="35" t="s">
        <v>0</v>
      </c>
      <c r="L588" s="36" t="str">
        <f t="shared" si="66"/>
        <v>*</v>
      </c>
    </row>
    <row r="589" spans="1:12" ht="14.5" x14ac:dyDescent="0.35">
      <c r="A589" s="41">
        <v>4387</v>
      </c>
      <c r="B589" s="21" t="s">
        <v>16</v>
      </c>
      <c r="C589" s="22" t="s">
        <v>15</v>
      </c>
      <c r="D589" s="13">
        <v>0.73076923076923073</v>
      </c>
      <c r="E589" s="14" t="str">
        <f t="shared" si="67"/>
        <v>Not Met</v>
      </c>
      <c r="F589" s="14" t="s">
        <v>1197</v>
      </c>
      <c r="G589" s="14" t="s">
        <v>4</v>
      </c>
      <c r="H589" s="14" t="s">
        <v>0</v>
      </c>
      <c r="I589" s="14" t="str">
        <f t="shared" si="65"/>
        <v>*</v>
      </c>
      <c r="J589" s="14">
        <v>0.10687022900763359</v>
      </c>
      <c r="K589" s="33">
        <v>10.687022900763358</v>
      </c>
      <c r="L589" s="37" t="str">
        <f t="shared" si="66"/>
        <v>Met</v>
      </c>
    </row>
    <row r="590" spans="1:12" ht="14.5" x14ac:dyDescent="0.35">
      <c r="A590" s="41">
        <v>79379</v>
      </c>
      <c r="B590" s="21" t="s">
        <v>14</v>
      </c>
      <c r="C590" s="22" t="s">
        <v>13</v>
      </c>
      <c r="D590" s="13" t="s">
        <v>0</v>
      </c>
      <c r="E590" s="14" t="str">
        <f t="shared" si="67"/>
        <v>*</v>
      </c>
      <c r="F590" s="14" t="s">
        <v>0</v>
      </c>
      <c r="G590" s="14" t="str">
        <f t="shared" ref="G590:G595" si="68">IF(F590="*","*",IF(F590&gt;=4.53%,"Met","Not Met"))</f>
        <v>*</v>
      </c>
      <c r="H590" s="14" t="s">
        <v>0</v>
      </c>
      <c r="I590" s="14" t="str">
        <f t="shared" si="65"/>
        <v>*</v>
      </c>
      <c r="J590" s="14" t="s">
        <v>0</v>
      </c>
      <c r="K590" s="35" t="s">
        <v>0</v>
      </c>
      <c r="L590" s="36" t="str">
        <f t="shared" si="66"/>
        <v>*</v>
      </c>
    </row>
    <row r="591" spans="1:12" ht="14.5" x14ac:dyDescent="0.35">
      <c r="A591" s="41">
        <v>4213</v>
      </c>
      <c r="B591" s="21" t="s">
        <v>12</v>
      </c>
      <c r="C591" s="22" t="s">
        <v>11</v>
      </c>
      <c r="D591" s="13" t="s">
        <v>0</v>
      </c>
      <c r="E591" s="14" t="str">
        <f t="shared" si="67"/>
        <v>*</v>
      </c>
      <c r="F591" s="14" t="s">
        <v>0</v>
      </c>
      <c r="G591" s="14" t="str">
        <f t="shared" si="68"/>
        <v>*</v>
      </c>
      <c r="H591" s="14" t="s">
        <v>0</v>
      </c>
      <c r="I591" s="14" t="str">
        <f t="shared" si="65"/>
        <v>*</v>
      </c>
      <c r="J591" s="14" t="s">
        <v>0</v>
      </c>
      <c r="K591" s="35" t="s">
        <v>0</v>
      </c>
      <c r="L591" s="36" t="str">
        <f t="shared" si="66"/>
        <v>*</v>
      </c>
    </row>
    <row r="592" spans="1:12" ht="14.5" x14ac:dyDescent="0.35">
      <c r="A592" s="41">
        <v>4385</v>
      </c>
      <c r="B592" s="21" t="s">
        <v>10</v>
      </c>
      <c r="C592" s="22" t="s">
        <v>9</v>
      </c>
      <c r="D592" s="13" t="s">
        <v>0</v>
      </c>
      <c r="E592" s="14" t="str">
        <f t="shared" si="67"/>
        <v>*</v>
      </c>
      <c r="F592" s="14" t="s">
        <v>0</v>
      </c>
      <c r="G592" s="14" t="str">
        <f t="shared" si="68"/>
        <v>*</v>
      </c>
      <c r="H592" s="14" t="s">
        <v>0</v>
      </c>
      <c r="I592" s="14" t="str">
        <f t="shared" si="65"/>
        <v>*</v>
      </c>
      <c r="J592" s="14">
        <v>0.21052631578947367</v>
      </c>
      <c r="K592" s="35" t="s">
        <v>0</v>
      </c>
      <c r="L592" s="36" t="str">
        <f t="shared" si="66"/>
        <v>*</v>
      </c>
    </row>
    <row r="593" spans="1:12" ht="14.5" x14ac:dyDescent="0.35">
      <c r="A593" s="41">
        <v>4377</v>
      </c>
      <c r="B593" s="21" t="s">
        <v>8</v>
      </c>
      <c r="C593" s="22" t="s">
        <v>7</v>
      </c>
      <c r="D593" s="13" t="s">
        <v>0</v>
      </c>
      <c r="E593" s="14" t="str">
        <f t="shared" si="67"/>
        <v>*</v>
      </c>
      <c r="F593" s="14" t="s">
        <v>0</v>
      </c>
      <c r="G593" s="14" t="str">
        <f t="shared" si="68"/>
        <v>*</v>
      </c>
      <c r="H593" s="14" t="s">
        <v>0</v>
      </c>
      <c r="I593" s="14" t="str">
        <f t="shared" si="65"/>
        <v>*</v>
      </c>
      <c r="J593" s="14" t="s">
        <v>0</v>
      </c>
      <c r="K593" s="35" t="s">
        <v>0</v>
      </c>
      <c r="L593" s="36" t="str">
        <f t="shared" si="66"/>
        <v>*</v>
      </c>
    </row>
    <row r="594" spans="1:12" ht="14.5" x14ac:dyDescent="0.35">
      <c r="A594" s="41">
        <v>4499</v>
      </c>
      <c r="B594" s="21" t="s">
        <v>6</v>
      </c>
      <c r="C594" s="22" t="s">
        <v>5</v>
      </c>
      <c r="D594" s="13">
        <v>0.82653061224489799</v>
      </c>
      <c r="E594" s="14" t="str">
        <f t="shared" si="67"/>
        <v>Not Met</v>
      </c>
      <c r="F594" s="14">
        <v>3.2786885245901641E-2</v>
      </c>
      <c r="G594" s="14" t="str">
        <f t="shared" si="68"/>
        <v>Not Met</v>
      </c>
      <c r="H594" s="14">
        <v>0.3</v>
      </c>
      <c r="I594" s="14" t="str">
        <f t="shared" si="65"/>
        <v>Not Met</v>
      </c>
      <c r="J594" s="14">
        <v>0.10259579728059333</v>
      </c>
      <c r="K594" s="33">
        <v>6.9808912034691692</v>
      </c>
      <c r="L594" s="37" t="str">
        <f t="shared" si="66"/>
        <v>Met</v>
      </c>
    </row>
    <row r="595" spans="1:12" ht="14.5" x14ac:dyDescent="0.35">
      <c r="A595" s="42">
        <v>4507</v>
      </c>
      <c r="B595" s="26" t="s">
        <v>2</v>
      </c>
      <c r="C595" s="27" t="s">
        <v>1</v>
      </c>
      <c r="D595" s="13" t="s">
        <v>0</v>
      </c>
      <c r="E595" s="14" t="str">
        <f t="shared" si="67"/>
        <v>*</v>
      </c>
      <c r="F595" s="14" t="s">
        <v>0</v>
      </c>
      <c r="G595" s="14" t="str">
        <f t="shared" si="68"/>
        <v>*</v>
      </c>
      <c r="H595" s="14" t="s">
        <v>0</v>
      </c>
      <c r="I595" s="14" t="str">
        <f t="shared" si="65"/>
        <v>*</v>
      </c>
      <c r="J595" s="14" t="s">
        <v>0</v>
      </c>
      <c r="K595" s="35" t="s">
        <v>0</v>
      </c>
      <c r="L595" s="36" t="str">
        <f t="shared" si="66"/>
        <v>*</v>
      </c>
    </row>
  </sheetData>
  <mergeCells count="5">
    <mergeCell ref="A1:C1"/>
    <mergeCell ref="D1:E1"/>
    <mergeCell ref="F1:G1"/>
    <mergeCell ref="H1:I1"/>
    <mergeCell ref="K1:L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B529-32A5-474A-9A1E-EE541ED38A93}">
  <dimension ref="A1:L595"/>
  <sheetViews>
    <sheetView workbookViewId="0">
      <selection sqref="A1:C1"/>
    </sheetView>
  </sheetViews>
  <sheetFormatPr defaultRowHeight="12.5" x14ac:dyDescent="0.25"/>
  <cols>
    <col min="1" max="1" width="10.54296875" style="43" customWidth="1"/>
    <col min="2" max="2" width="10.54296875" customWidth="1"/>
    <col min="3" max="3" width="45.6328125" customWidth="1"/>
    <col min="4" max="12" width="10.54296875" customWidth="1"/>
  </cols>
  <sheetData>
    <row r="1" spans="1:12" ht="31" customHeight="1" x14ac:dyDescent="0.25">
      <c r="A1" s="67" t="s">
        <v>1228</v>
      </c>
      <c r="B1" s="67"/>
      <c r="C1" s="67"/>
      <c r="D1" s="70" t="s">
        <v>1189</v>
      </c>
      <c r="E1" s="68"/>
      <c r="F1" s="68" t="s">
        <v>1190</v>
      </c>
      <c r="G1" s="68"/>
      <c r="H1" s="68" t="s">
        <v>1191</v>
      </c>
      <c r="I1" s="68"/>
      <c r="J1" s="10"/>
      <c r="K1" s="68" t="s">
        <v>1192</v>
      </c>
      <c r="L1" s="68"/>
    </row>
    <row r="2" spans="1:12" ht="99.5" customHeight="1" x14ac:dyDescent="0.25">
      <c r="A2" s="40" t="s">
        <v>1158</v>
      </c>
      <c r="B2" s="18" t="s">
        <v>1157</v>
      </c>
      <c r="C2" s="18" t="s">
        <v>1156</v>
      </c>
      <c r="D2" s="11" t="s">
        <v>1193</v>
      </c>
      <c r="E2" s="12" t="s">
        <v>1164</v>
      </c>
      <c r="F2" s="12" t="s">
        <v>1194</v>
      </c>
      <c r="G2" s="12" t="s">
        <v>1165</v>
      </c>
      <c r="H2" s="12" t="s">
        <v>1195</v>
      </c>
      <c r="I2" s="12" t="s">
        <v>1166</v>
      </c>
      <c r="J2" s="12" t="s">
        <v>1167</v>
      </c>
      <c r="K2" s="12" t="s">
        <v>1196</v>
      </c>
      <c r="L2" s="12" t="s">
        <v>1168</v>
      </c>
    </row>
    <row r="3" spans="1:12" ht="14.5" x14ac:dyDescent="0.35">
      <c r="A3" s="41">
        <v>1000166</v>
      </c>
      <c r="B3" s="21" t="s">
        <v>1150</v>
      </c>
      <c r="C3" s="22" t="s">
        <v>1149</v>
      </c>
      <c r="D3" s="13" t="s">
        <v>0</v>
      </c>
      <c r="E3" s="14" t="str">
        <f t="shared" ref="E3:E66" si="0">IF(D3="*","*",IF(D3&gt;=95%,"Met","Not Met"))</f>
        <v>*</v>
      </c>
      <c r="F3" s="14" t="s">
        <v>0</v>
      </c>
      <c r="G3" s="14" t="str">
        <f t="shared" ref="G3:G14" si="1">IF(F3="*","*",IF(F3&gt;=3.48%,"Met","Not Met"))</f>
        <v>*</v>
      </c>
      <c r="H3" s="14" t="s">
        <v>0</v>
      </c>
      <c r="I3" s="14" t="str">
        <f t="shared" ref="I3:I66" si="2">IF(H3="*","*",IF(H3&gt;=51.58%,"Met","Not Met"))</f>
        <v>*</v>
      </c>
      <c r="J3" s="14">
        <v>0.15</v>
      </c>
      <c r="K3" s="39" t="s">
        <v>0</v>
      </c>
      <c r="L3" s="14" t="str">
        <f t="shared" ref="L3:L66" si="3">IF(K3="*","*",IF(K3&lt;=23.5,"Met","Not Met"))</f>
        <v>*</v>
      </c>
    </row>
    <row r="4" spans="1:12" ht="14.5" x14ac:dyDescent="0.35">
      <c r="A4" s="41">
        <v>90199</v>
      </c>
      <c r="B4" s="21" t="s">
        <v>1148</v>
      </c>
      <c r="C4" s="22" t="s">
        <v>1147</v>
      </c>
      <c r="D4" s="13" t="s">
        <v>0</v>
      </c>
      <c r="E4" s="14" t="str">
        <f t="shared" si="0"/>
        <v>*</v>
      </c>
      <c r="F4" s="14" t="s">
        <v>0</v>
      </c>
      <c r="G4" s="14" t="str">
        <f t="shared" si="1"/>
        <v>*</v>
      </c>
      <c r="H4" s="14" t="s">
        <v>0</v>
      </c>
      <c r="I4" s="14" t="str">
        <f t="shared" si="2"/>
        <v>*</v>
      </c>
      <c r="J4" s="14" t="s">
        <v>0</v>
      </c>
      <c r="K4" s="39" t="s">
        <v>0</v>
      </c>
      <c r="L4" s="14" t="str">
        <f t="shared" si="3"/>
        <v>*</v>
      </c>
    </row>
    <row r="5" spans="1:12" ht="14.5" x14ac:dyDescent="0.35">
      <c r="A5" s="41">
        <v>85540</v>
      </c>
      <c r="B5" s="21" t="s">
        <v>1146</v>
      </c>
      <c r="C5" s="22" t="s">
        <v>1145</v>
      </c>
      <c r="D5" s="13" t="s">
        <v>0</v>
      </c>
      <c r="E5" s="14" t="str">
        <f t="shared" si="0"/>
        <v>*</v>
      </c>
      <c r="F5" s="14" t="s">
        <v>0</v>
      </c>
      <c r="G5" s="14" t="str">
        <f t="shared" si="1"/>
        <v>*</v>
      </c>
      <c r="H5" s="14" t="s">
        <v>0</v>
      </c>
      <c r="I5" s="14" t="str">
        <f t="shared" si="2"/>
        <v>*</v>
      </c>
      <c r="J5" s="14" t="s">
        <v>1197</v>
      </c>
      <c r="K5" s="39" t="s">
        <v>0</v>
      </c>
      <c r="L5" s="14" t="str">
        <f t="shared" si="3"/>
        <v>*</v>
      </c>
    </row>
    <row r="6" spans="1:12" ht="14.5" x14ac:dyDescent="0.35">
      <c r="A6" s="41">
        <v>90878</v>
      </c>
      <c r="B6" s="21" t="s">
        <v>1144</v>
      </c>
      <c r="C6" s="22" t="s">
        <v>1177</v>
      </c>
      <c r="D6" s="13" t="s">
        <v>0</v>
      </c>
      <c r="E6" s="14" t="str">
        <f t="shared" si="0"/>
        <v>*</v>
      </c>
      <c r="F6" s="14" t="s">
        <v>0</v>
      </c>
      <c r="G6" s="14" t="str">
        <f t="shared" si="1"/>
        <v>*</v>
      </c>
      <c r="H6" s="14" t="s">
        <v>0</v>
      </c>
      <c r="I6" s="14" t="str">
        <f t="shared" si="2"/>
        <v>*</v>
      </c>
      <c r="J6" s="14" t="s">
        <v>0</v>
      </c>
      <c r="K6" s="39" t="s">
        <v>0</v>
      </c>
      <c r="L6" s="14" t="str">
        <f t="shared" si="3"/>
        <v>*</v>
      </c>
    </row>
    <row r="7" spans="1:12" ht="14.5" x14ac:dyDescent="0.35">
      <c r="A7" s="41">
        <v>79961</v>
      </c>
      <c r="B7" s="21" t="s">
        <v>1143</v>
      </c>
      <c r="C7" s="22" t="s">
        <v>1178</v>
      </c>
      <c r="D7" s="13" t="s">
        <v>0</v>
      </c>
      <c r="E7" s="14" t="str">
        <f t="shared" si="0"/>
        <v>*</v>
      </c>
      <c r="F7" s="14" t="s">
        <v>0</v>
      </c>
      <c r="G7" s="14" t="str">
        <f t="shared" si="1"/>
        <v>*</v>
      </c>
      <c r="H7" s="14" t="s">
        <v>0</v>
      </c>
      <c r="I7" s="14" t="str">
        <f t="shared" si="2"/>
        <v>*</v>
      </c>
      <c r="J7" s="14" t="s">
        <v>0</v>
      </c>
      <c r="K7" s="39" t="s">
        <v>0</v>
      </c>
      <c r="L7" s="14" t="str">
        <f t="shared" si="3"/>
        <v>*</v>
      </c>
    </row>
    <row r="8" spans="1:12" ht="14.5" x14ac:dyDescent="0.35">
      <c r="A8" s="41">
        <v>92768</v>
      </c>
      <c r="B8" s="21" t="s">
        <v>1142</v>
      </c>
      <c r="C8" s="22" t="s">
        <v>1178</v>
      </c>
      <c r="D8" s="13" t="s">
        <v>0</v>
      </c>
      <c r="E8" s="14" t="str">
        <f t="shared" si="0"/>
        <v>*</v>
      </c>
      <c r="F8" s="14" t="s">
        <v>0</v>
      </c>
      <c r="G8" s="14" t="str">
        <f t="shared" si="1"/>
        <v>*</v>
      </c>
      <c r="H8" s="14" t="s">
        <v>0</v>
      </c>
      <c r="I8" s="14" t="str">
        <f t="shared" si="2"/>
        <v>*</v>
      </c>
      <c r="J8" s="14" t="s">
        <v>0</v>
      </c>
      <c r="K8" s="39" t="s">
        <v>0</v>
      </c>
      <c r="L8" s="14" t="str">
        <f t="shared" si="3"/>
        <v>*</v>
      </c>
    </row>
    <row r="9" spans="1:12" ht="14.5" x14ac:dyDescent="0.35">
      <c r="A9" s="41">
        <v>78897</v>
      </c>
      <c r="B9" s="21" t="s">
        <v>1141</v>
      </c>
      <c r="C9" s="22" t="s">
        <v>1140</v>
      </c>
      <c r="D9" s="13" t="s">
        <v>0</v>
      </c>
      <c r="E9" s="14" t="str">
        <f t="shared" si="0"/>
        <v>*</v>
      </c>
      <c r="F9" s="14" t="s">
        <v>0</v>
      </c>
      <c r="G9" s="14" t="str">
        <f t="shared" si="1"/>
        <v>*</v>
      </c>
      <c r="H9" s="14" t="s">
        <v>0</v>
      </c>
      <c r="I9" s="14" t="str">
        <f t="shared" si="2"/>
        <v>*</v>
      </c>
      <c r="J9" s="14">
        <v>0.3</v>
      </c>
      <c r="K9" s="39" t="s">
        <v>0</v>
      </c>
      <c r="L9" s="14" t="str">
        <f t="shared" si="3"/>
        <v>*</v>
      </c>
    </row>
    <row r="10" spans="1:12" ht="14.5" x14ac:dyDescent="0.35">
      <c r="A10" s="41">
        <v>79213</v>
      </c>
      <c r="B10" s="21" t="s">
        <v>1139</v>
      </c>
      <c r="C10" s="22" t="s">
        <v>1138</v>
      </c>
      <c r="D10" s="13" t="s">
        <v>0</v>
      </c>
      <c r="E10" s="14" t="str">
        <f t="shared" si="0"/>
        <v>*</v>
      </c>
      <c r="F10" s="14" t="s">
        <v>0</v>
      </c>
      <c r="G10" s="14" t="str">
        <f t="shared" si="1"/>
        <v>*</v>
      </c>
      <c r="H10" s="14" t="s">
        <v>0</v>
      </c>
      <c r="I10" s="14" t="str">
        <f t="shared" si="2"/>
        <v>*</v>
      </c>
      <c r="J10" s="14" t="s">
        <v>0</v>
      </c>
      <c r="K10" s="39" t="s">
        <v>0</v>
      </c>
      <c r="L10" s="14" t="str">
        <f t="shared" si="3"/>
        <v>*</v>
      </c>
    </row>
    <row r="11" spans="1:12" ht="14.5" x14ac:dyDescent="0.35">
      <c r="A11" s="41">
        <v>6364</v>
      </c>
      <c r="B11" s="21" t="s">
        <v>1137</v>
      </c>
      <c r="C11" s="22" t="s">
        <v>1136</v>
      </c>
      <c r="D11" s="13" t="s">
        <v>0</v>
      </c>
      <c r="E11" s="14" t="str">
        <f t="shared" si="0"/>
        <v>*</v>
      </c>
      <c r="F11" s="14" t="s">
        <v>0</v>
      </c>
      <c r="G11" s="14" t="str">
        <f t="shared" si="1"/>
        <v>*</v>
      </c>
      <c r="H11" s="14" t="s">
        <v>0</v>
      </c>
      <c r="I11" s="14" t="str">
        <f t="shared" si="2"/>
        <v>*</v>
      </c>
      <c r="J11" s="14">
        <v>0.23529411764705882</v>
      </c>
      <c r="K11" s="39" t="s">
        <v>0</v>
      </c>
      <c r="L11" s="14" t="str">
        <f t="shared" si="3"/>
        <v>*</v>
      </c>
    </row>
    <row r="12" spans="1:12" ht="14.5" x14ac:dyDescent="0.35">
      <c r="A12" s="41">
        <v>4297</v>
      </c>
      <c r="B12" s="21" t="s">
        <v>1135</v>
      </c>
      <c r="C12" s="22" t="s">
        <v>1134</v>
      </c>
      <c r="D12" s="13" t="s">
        <v>0</v>
      </c>
      <c r="E12" s="14" t="str">
        <f t="shared" si="0"/>
        <v>*</v>
      </c>
      <c r="F12" s="14" t="s">
        <v>0</v>
      </c>
      <c r="G12" s="14" t="str">
        <f t="shared" si="1"/>
        <v>*</v>
      </c>
      <c r="H12" s="14" t="s">
        <v>0</v>
      </c>
      <c r="I12" s="14" t="str">
        <f t="shared" si="2"/>
        <v>*</v>
      </c>
      <c r="J12" s="14">
        <v>3.125E-2</v>
      </c>
      <c r="K12" s="16" t="s">
        <v>0</v>
      </c>
      <c r="L12" s="14" t="str">
        <f t="shared" si="3"/>
        <v>*</v>
      </c>
    </row>
    <row r="13" spans="1:12" ht="14.5" x14ac:dyDescent="0.35">
      <c r="A13" s="41">
        <v>4325</v>
      </c>
      <c r="B13" s="21" t="s">
        <v>1133</v>
      </c>
      <c r="C13" s="22" t="s">
        <v>1132</v>
      </c>
      <c r="D13" s="13" t="s">
        <v>0</v>
      </c>
      <c r="E13" s="14" t="str">
        <f t="shared" si="0"/>
        <v>*</v>
      </c>
      <c r="F13" s="14" t="s">
        <v>0</v>
      </c>
      <c r="G13" s="14" t="str">
        <f t="shared" si="1"/>
        <v>*</v>
      </c>
      <c r="H13" s="14" t="s">
        <v>0</v>
      </c>
      <c r="I13" s="14" t="str">
        <f t="shared" si="2"/>
        <v>*</v>
      </c>
      <c r="J13" s="14" t="s">
        <v>0</v>
      </c>
      <c r="K13" s="16" t="s">
        <v>0</v>
      </c>
      <c r="L13" s="14" t="str">
        <f t="shared" si="3"/>
        <v>*</v>
      </c>
    </row>
    <row r="14" spans="1:12" ht="14.5" x14ac:dyDescent="0.35">
      <c r="A14" s="41">
        <v>79437</v>
      </c>
      <c r="B14" s="21" t="s">
        <v>1131</v>
      </c>
      <c r="C14" s="22" t="s">
        <v>1130</v>
      </c>
      <c r="D14" s="13" t="s">
        <v>0</v>
      </c>
      <c r="E14" s="14" t="str">
        <f t="shared" si="0"/>
        <v>*</v>
      </c>
      <c r="F14" s="14" t="s">
        <v>0</v>
      </c>
      <c r="G14" s="14" t="str">
        <f t="shared" si="1"/>
        <v>*</v>
      </c>
      <c r="H14" s="14" t="s">
        <v>0</v>
      </c>
      <c r="I14" s="14" t="str">
        <f t="shared" si="2"/>
        <v>*</v>
      </c>
      <c r="J14" s="14" t="s">
        <v>0</v>
      </c>
      <c r="K14" s="39" t="s">
        <v>0</v>
      </c>
      <c r="L14" s="14" t="str">
        <f t="shared" si="3"/>
        <v>*</v>
      </c>
    </row>
    <row r="15" spans="1:12" ht="14.5" x14ac:dyDescent="0.35">
      <c r="A15" s="41">
        <v>4289</v>
      </c>
      <c r="B15" s="21" t="s">
        <v>1129</v>
      </c>
      <c r="C15" s="22" t="s">
        <v>1128</v>
      </c>
      <c r="D15" s="13">
        <v>0.69516728624535318</v>
      </c>
      <c r="E15" s="14" t="str">
        <f t="shared" si="0"/>
        <v>Not Met</v>
      </c>
      <c r="F15" s="14">
        <v>3.125E-2</v>
      </c>
      <c r="G15" s="14" t="s">
        <v>4</v>
      </c>
      <c r="H15" s="14">
        <v>0.48148148148148145</v>
      </c>
      <c r="I15" s="14" t="str">
        <f t="shared" si="2"/>
        <v>Not Met</v>
      </c>
      <c r="J15" s="14">
        <v>0.23743386243386244</v>
      </c>
      <c r="K15" s="38">
        <v>20.618386243386244</v>
      </c>
      <c r="L15" s="14" t="str">
        <f t="shared" si="3"/>
        <v>Met</v>
      </c>
    </row>
    <row r="16" spans="1:12" ht="14.5" x14ac:dyDescent="0.35">
      <c r="A16" s="41">
        <v>4249</v>
      </c>
      <c r="B16" s="21" t="s">
        <v>1127</v>
      </c>
      <c r="C16" s="22" t="s">
        <v>1126</v>
      </c>
      <c r="D16" s="13" t="s">
        <v>0</v>
      </c>
      <c r="E16" s="14" t="str">
        <f t="shared" si="0"/>
        <v>*</v>
      </c>
      <c r="F16" s="14" t="s">
        <v>0</v>
      </c>
      <c r="G16" s="14" t="str">
        <f t="shared" ref="G16:G24" si="4">IF(F16="*","*",IF(F16&gt;=3.48%,"Met","Not Met"))</f>
        <v>*</v>
      </c>
      <c r="H16" s="14" t="s">
        <v>0</v>
      </c>
      <c r="I16" s="14" t="str">
        <f t="shared" si="2"/>
        <v>*</v>
      </c>
      <c r="J16" s="14" t="s">
        <v>0</v>
      </c>
      <c r="K16" s="16" t="s">
        <v>0</v>
      </c>
      <c r="L16" s="14" t="str">
        <f t="shared" si="3"/>
        <v>*</v>
      </c>
    </row>
    <row r="17" spans="1:12" ht="14.5" x14ac:dyDescent="0.35">
      <c r="A17" s="41">
        <v>4409</v>
      </c>
      <c r="B17" s="21" t="s">
        <v>1125</v>
      </c>
      <c r="C17" s="22" t="s">
        <v>1124</v>
      </c>
      <c r="D17" s="13" t="s">
        <v>0</v>
      </c>
      <c r="E17" s="14" t="str">
        <f t="shared" si="0"/>
        <v>*</v>
      </c>
      <c r="F17" s="14" t="s">
        <v>0</v>
      </c>
      <c r="G17" s="14" t="str">
        <f t="shared" si="4"/>
        <v>*</v>
      </c>
      <c r="H17" s="14" t="s">
        <v>0</v>
      </c>
      <c r="I17" s="14" t="str">
        <f t="shared" si="2"/>
        <v>*</v>
      </c>
      <c r="J17" s="14">
        <v>0.11764705882352941</v>
      </c>
      <c r="K17" s="39" t="s">
        <v>0</v>
      </c>
      <c r="L17" s="14" t="str">
        <f t="shared" si="3"/>
        <v>*</v>
      </c>
    </row>
    <row r="18" spans="1:12" ht="14.5" x14ac:dyDescent="0.35">
      <c r="A18" s="41">
        <v>78966</v>
      </c>
      <c r="B18" s="21" t="s">
        <v>1123</v>
      </c>
      <c r="C18" s="22" t="s">
        <v>1122</v>
      </c>
      <c r="D18" s="13" t="s">
        <v>0</v>
      </c>
      <c r="E18" s="14" t="str">
        <f t="shared" si="0"/>
        <v>*</v>
      </c>
      <c r="F18" s="14" t="s">
        <v>0</v>
      </c>
      <c r="G18" s="14" t="str">
        <f t="shared" si="4"/>
        <v>*</v>
      </c>
      <c r="H18" s="14" t="s">
        <v>0</v>
      </c>
      <c r="I18" s="14" t="str">
        <f t="shared" si="2"/>
        <v>*</v>
      </c>
      <c r="J18" s="14" t="s">
        <v>0</v>
      </c>
      <c r="K18" s="39" t="s">
        <v>0</v>
      </c>
      <c r="L18" s="14" t="str">
        <f t="shared" si="3"/>
        <v>*</v>
      </c>
    </row>
    <row r="19" spans="1:12" ht="14.5" x14ac:dyDescent="0.35">
      <c r="A19" s="41">
        <v>4280</v>
      </c>
      <c r="B19" s="21" t="s">
        <v>1121</v>
      </c>
      <c r="C19" s="22" t="s">
        <v>1120</v>
      </c>
      <c r="D19" s="13" t="s">
        <v>0</v>
      </c>
      <c r="E19" s="14" t="str">
        <f t="shared" si="0"/>
        <v>*</v>
      </c>
      <c r="F19" s="14" t="s">
        <v>0</v>
      </c>
      <c r="G19" s="14" t="str">
        <f t="shared" si="4"/>
        <v>*</v>
      </c>
      <c r="H19" s="14" t="s">
        <v>0</v>
      </c>
      <c r="I19" s="14" t="str">
        <f t="shared" si="2"/>
        <v>*</v>
      </c>
      <c r="J19" s="14" t="s">
        <v>0</v>
      </c>
      <c r="K19" s="16" t="s">
        <v>0</v>
      </c>
      <c r="L19" s="14" t="str">
        <f t="shared" si="3"/>
        <v>*</v>
      </c>
    </row>
    <row r="20" spans="1:12" ht="14.5" x14ac:dyDescent="0.35">
      <c r="A20" s="41">
        <v>79969</v>
      </c>
      <c r="B20" s="21" t="s">
        <v>1119</v>
      </c>
      <c r="C20" s="22" t="s">
        <v>1118</v>
      </c>
      <c r="D20" s="13" t="s">
        <v>0</v>
      </c>
      <c r="E20" s="14" t="str">
        <f t="shared" si="0"/>
        <v>*</v>
      </c>
      <c r="F20" s="14" t="s">
        <v>0</v>
      </c>
      <c r="G20" s="14" t="str">
        <f t="shared" si="4"/>
        <v>*</v>
      </c>
      <c r="H20" s="14" t="s">
        <v>0</v>
      </c>
      <c r="I20" s="14" t="str">
        <f t="shared" si="2"/>
        <v>*</v>
      </c>
      <c r="J20" s="14" t="s">
        <v>0</v>
      </c>
      <c r="K20" s="39" t="s">
        <v>0</v>
      </c>
      <c r="L20" s="14" t="str">
        <f t="shared" si="3"/>
        <v>*</v>
      </c>
    </row>
    <row r="21" spans="1:12" ht="14.5" x14ac:dyDescent="0.35">
      <c r="A21" s="41">
        <v>4347</v>
      </c>
      <c r="B21" s="21" t="s">
        <v>1117</v>
      </c>
      <c r="C21" s="22" t="s">
        <v>1116</v>
      </c>
      <c r="D21" s="13" t="s">
        <v>0</v>
      </c>
      <c r="E21" s="14" t="str">
        <f t="shared" si="0"/>
        <v>*</v>
      </c>
      <c r="F21" s="14" t="s">
        <v>0</v>
      </c>
      <c r="G21" s="14" t="str">
        <f t="shared" si="4"/>
        <v>*</v>
      </c>
      <c r="H21" s="14" t="s">
        <v>0</v>
      </c>
      <c r="I21" s="14" t="str">
        <f t="shared" si="2"/>
        <v>*</v>
      </c>
      <c r="J21" s="14" t="s">
        <v>0</v>
      </c>
      <c r="K21" s="16" t="s">
        <v>0</v>
      </c>
      <c r="L21" s="14" t="str">
        <f t="shared" si="3"/>
        <v>*</v>
      </c>
    </row>
    <row r="22" spans="1:12" ht="14.5" x14ac:dyDescent="0.35">
      <c r="A22" s="41">
        <v>4161</v>
      </c>
      <c r="B22" s="21" t="s">
        <v>1115</v>
      </c>
      <c r="C22" s="22" t="s">
        <v>1114</v>
      </c>
      <c r="D22" s="13" t="s">
        <v>0</v>
      </c>
      <c r="E22" s="14" t="str">
        <f t="shared" si="0"/>
        <v>*</v>
      </c>
      <c r="F22" s="14" t="s">
        <v>0</v>
      </c>
      <c r="G22" s="14" t="str">
        <f t="shared" si="4"/>
        <v>*</v>
      </c>
      <c r="H22" s="14" t="s">
        <v>0</v>
      </c>
      <c r="I22" s="14" t="str">
        <f t="shared" si="2"/>
        <v>*</v>
      </c>
      <c r="J22" s="14" t="s">
        <v>0</v>
      </c>
      <c r="K22" s="16" t="s">
        <v>0</v>
      </c>
      <c r="L22" s="14" t="str">
        <f t="shared" si="3"/>
        <v>*</v>
      </c>
    </row>
    <row r="23" spans="1:12" ht="14.5" x14ac:dyDescent="0.35">
      <c r="A23" s="41">
        <v>4418</v>
      </c>
      <c r="B23" s="21" t="s">
        <v>1113</v>
      </c>
      <c r="C23" s="22" t="s">
        <v>1112</v>
      </c>
      <c r="D23" s="13" t="s">
        <v>0</v>
      </c>
      <c r="E23" s="14" t="str">
        <f t="shared" si="0"/>
        <v>*</v>
      </c>
      <c r="F23" s="14" t="s">
        <v>0</v>
      </c>
      <c r="G23" s="14" t="str">
        <f t="shared" si="4"/>
        <v>*</v>
      </c>
      <c r="H23" s="14" t="s">
        <v>0</v>
      </c>
      <c r="I23" s="14" t="str">
        <f t="shared" si="2"/>
        <v>*</v>
      </c>
      <c r="J23" s="14" t="s">
        <v>0</v>
      </c>
      <c r="K23" s="39" t="s">
        <v>0</v>
      </c>
      <c r="L23" s="14" t="str">
        <f t="shared" si="3"/>
        <v>*</v>
      </c>
    </row>
    <row r="24" spans="1:12" ht="14.5" x14ac:dyDescent="0.35">
      <c r="A24" s="41">
        <v>79215</v>
      </c>
      <c r="B24" s="21" t="s">
        <v>1111</v>
      </c>
      <c r="C24" s="22" t="s">
        <v>1110</v>
      </c>
      <c r="D24" s="13" t="s">
        <v>0</v>
      </c>
      <c r="E24" s="14" t="str">
        <f t="shared" si="0"/>
        <v>*</v>
      </c>
      <c r="F24" s="14" t="s">
        <v>0</v>
      </c>
      <c r="G24" s="14" t="str">
        <f t="shared" si="4"/>
        <v>*</v>
      </c>
      <c r="H24" s="14" t="s">
        <v>0</v>
      </c>
      <c r="I24" s="14" t="str">
        <f t="shared" si="2"/>
        <v>*</v>
      </c>
      <c r="J24" s="14" t="s">
        <v>0</v>
      </c>
      <c r="K24" s="39" t="s">
        <v>0</v>
      </c>
      <c r="L24" s="14" t="str">
        <f t="shared" si="3"/>
        <v>*</v>
      </c>
    </row>
    <row r="25" spans="1:12" ht="14.5" x14ac:dyDescent="0.35">
      <c r="A25" s="41">
        <v>80995</v>
      </c>
      <c r="B25" s="21" t="s">
        <v>1109</v>
      </c>
      <c r="C25" s="22" t="s">
        <v>1108</v>
      </c>
      <c r="D25" s="13">
        <v>0.8</v>
      </c>
      <c r="E25" s="14" t="str">
        <f t="shared" si="0"/>
        <v>Not Met</v>
      </c>
      <c r="F25" s="14" t="s">
        <v>1197</v>
      </c>
      <c r="G25" s="14" t="s">
        <v>4</v>
      </c>
      <c r="H25" s="14" t="s">
        <v>0</v>
      </c>
      <c r="I25" s="14" t="str">
        <f t="shared" si="2"/>
        <v>*</v>
      </c>
      <c r="J25" s="14">
        <v>3.125E-2</v>
      </c>
      <c r="K25" s="38">
        <v>3.125</v>
      </c>
      <c r="L25" s="14" t="str">
        <f t="shared" si="3"/>
        <v>Met</v>
      </c>
    </row>
    <row r="26" spans="1:12" ht="14.5" x14ac:dyDescent="0.35">
      <c r="A26" s="41">
        <v>79883</v>
      </c>
      <c r="B26" s="21" t="s">
        <v>1107</v>
      </c>
      <c r="C26" s="22" t="s">
        <v>1106</v>
      </c>
      <c r="D26" s="13" t="s">
        <v>0</v>
      </c>
      <c r="E26" s="14" t="str">
        <f t="shared" si="0"/>
        <v>*</v>
      </c>
      <c r="F26" s="14" t="s">
        <v>0</v>
      </c>
      <c r="G26" s="14" t="str">
        <f>IF(F26="*","*",IF(F26&gt;=3.48%,"Met","Not Met"))</f>
        <v>*</v>
      </c>
      <c r="H26" s="14" t="s">
        <v>0</v>
      </c>
      <c r="I26" s="14" t="str">
        <f t="shared" si="2"/>
        <v>*</v>
      </c>
      <c r="J26" s="14" t="s">
        <v>1197</v>
      </c>
      <c r="K26" s="39" t="s">
        <v>0</v>
      </c>
      <c r="L26" s="14" t="str">
        <f t="shared" si="3"/>
        <v>*</v>
      </c>
    </row>
    <row r="27" spans="1:12" ht="14.5" x14ac:dyDescent="0.35">
      <c r="A27" s="41">
        <v>79874</v>
      </c>
      <c r="B27" s="21" t="s">
        <v>1105</v>
      </c>
      <c r="C27" s="22" t="s">
        <v>1104</v>
      </c>
      <c r="D27" s="13" t="s">
        <v>0</v>
      </c>
      <c r="E27" s="14" t="str">
        <f t="shared" si="0"/>
        <v>*</v>
      </c>
      <c r="F27" s="14" t="s">
        <v>0</v>
      </c>
      <c r="G27" s="14" t="str">
        <f>IF(F27="*","*",IF(F27&gt;=3.48%,"Met","Not Met"))</f>
        <v>*</v>
      </c>
      <c r="H27" s="14" t="s">
        <v>0</v>
      </c>
      <c r="I27" s="14" t="str">
        <f t="shared" si="2"/>
        <v>*</v>
      </c>
      <c r="J27" s="14">
        <v>2.6315789473684209E-2</v>
      </c>
      <c r="K27" s="39" t="s">
        <v>0</v>
      </c>
      <c r="L27" s="14" t="str">
        <f t="shared" si="3"/>
        <v>*</v>
      </c>
    </row>
    <row r="28" spans="1:12" ht="14.5" x14ac:dyDescent="0.35">
      <c r="A28" s="41">
        <v>79872</v>
      </c>
      <c r="B28" s="21" t="s">
        <v>1103</v>
      </c>
      <c r="C28" s="22" t="s">
        <v>1102</v>
      </c>
      <c r="D28" s="13" t="s">
        <v>0</v>
      </c>
      <c r="E28" s="14" t="str">
        <f t="shared" si="0"/>
        <v>*</v>
      </c>
      <c r="F28" s="14" t="s">
        <v>0</v>
      </c>
      <c r="G28" s="14" t="str">
        <f>IF(F28="*","*",IF(F28&gt;=3.48%,"Met","Not Met"))</f>
        <v>*</v>
      </c>
      <c r="H28" s="14" t="s">
        <v>0</v>
      </c>
      <c r="I28" s="14" t="str">
        <f t="shared" si="2"/>
        <v>*</v>
      </c>
      <c r="J28" s="14" t="s">
        <v>1197</v>
      </c>
      <c r="K28" s="39" t="s">
        <v>0</v>
      </c>
      <c r="L28" s="14" t="str">
        <f t="shared" si="3"/>
        <v>*</v>
      </c>
    </row>
    <row r="29" spans="1:12" ht="14.5" x14ac:dyDescent="0.35">
      <c r="A29" s="41">
        <v>79875</v>
      </c>
      <c r="B29" s="21" t="s">
        <v>1101</v>
      </c>
      <c r="C29" s="22" t="s">
        <v>1100</v>
      </c>
      <c r="D29" s="13" t="s">
        <v>0</v>
      </c>
      <c r="E29" s="14" t="str">
        <f t="shared" si="0"/>
        <v>*</v>
      </c>
      <c r="F29" s="14" t="s">
        <v>0</v>
      </c>
      <c r="G29" s="14" t="str">
        <f>IF(F29="*","*",IF(F29&gt;=3.48%,"Met","Not Met"))</f>
        <v>*</v>
      </c>
      <c r="H29" s="14" t="s">
        <v>0</v>
      </c>
      <c r="I29" s="14" t="str">
        <f t="shared" si="2"/>
        <v>*</v>
      </c>
      <c r="J29" s="14">
        <v>4.2857142857142858E-2</v>
      </c>
      <c r="K29" s="39" t="s">
        <v>0</v>
      </c>
      <c r="L29" s="14" t="str">
        <f t="shared" si="3"/>
        <v>*</v>
      </c>
    </row>
    <row r="30" spans="1:12" ht="14.5" x14ac:dyDescent="0.35">
      <c r="A30" s="41">
        <v>80989</v>
      </c>
      <c r="B30" s="21" t="s">
        <v>1099</v>
      </c>
      <c r="C30" s="22" t="s">
        <v>1098</v>
      </c>
      <c r="D30" s="13">
        <v>0.95</v>
      </c>
      <c r="E30" s="14" t="str">
        <f t="shared" si="0"/>
        <v>Met</v>
      </c>
      <c r="F30" s="14" t="s">
        <v>1197</v>
      </c>
      <c r="G30" s="14" t="s">
        <v>4</v>
      </c>
      <c r="H30" s="14" t="s">
        <v>0</v>
      </c>
      <c r="I30" s="14" t="str">
        <f t="shared" si="2"/>
        <v>*</v>
      </c>
      <c r="J30" s="14">
        <v>0.04</v>
      </c>
      <c r="K30" s="38">
        <v>4</v>
      </c>
      <c r="L30" s="14" t="str">
        <f t="shared" si="3"/>
        <v>Met</v>
      </c>
    </row>
    <row r="31" spans="1:12" ht="14.5" x14ac:dyDescent="0.35">
      <c r="A31" s="41">
        <v>88334</v>
      </c>
      <c r="B31" s="21" t="s">
        <v>1097</v>
      </c>
      <c r="C31" s="22" t="s">
        <v>1096</v>
      </c>
      <c r="D31" s="13" t="s">
        <v>0</v>
      </c>
      <c r="E31" s="14" t="str">
        <f t="shared" si="0"/>
        <v>*</v>
      </c>
      <c r="F31" s="14" t="s">
        <v>0</v>
      </c>
      <c r="G31" s="14" t="str">
        <f t="shared" ref="G31:G58" si="5">IF(F31="*","*",IF(F31&gt;=3.48%,"Met","Not Met"))</f>
        <v>*</v>
      </c>
      <c r="H31" s="14" t="s">
        <v>0</v>
      </c>
      <c r="I31" s="14" t="str">
        <f t="shared" si="2"/>
        <v>*</v>
      </c>
      <c r="J31" s="14">
        <v>0.11009174311926606</v>
      </c>
      <c r="K31" s="39" t="s">
        <v>0</v>
      </c>
      <c r="L31" s="14" t="str">
        <f t="shared" si="3"/>
        <v>*</v>
      </c>
    </row>
    <row r="32" spans="1:12" ht="14.5" x14ac:dyDescent="0.35">
      <c r="A32" s="41">
        <v>79877</v>
      </c>
      <c r="B32" s="21" t="s">
        <v>1095</v>
      </c>
      <c r="C32" s="22" t="s">
        <v>1094</v>
      </c>
      <c r="D32" s="13" t="s">
        <v>0</v>
      </c>
      <c r="E32" s="14" t="str">
        <f t="shared" si="0"/>
        <v>*</v>
      </c>
      <c r="F32" s="14" t="s">
        <v>0</v>
      </c>
      <c r="G32" s="14" t="str">
        <f t="shared" si="5"/>
        <v>*</v>
      </c>
      <c r="H32" s="14" t="s">
        <v>0</v>
      </c>
      <c r="I32" s="14" t="str">
        <f t="shared" si="2"/>
        <v>*</v>
      </c>
      <c r="J32" s="14">
        <v>7.6923076923076927E-2</v>
      </c>
      <c r="K32" s="39" t="s">
        <v>0</v>
      </c>
      <c r="L32" s="14" t="str">
        <f t="shared" si="3"/>
        <v>*</v>
      </c>
    </row>
    <row r="33" spans="1:12" ht="14.5" x14ac:dyDescent="0.35">
      <c r="A33" s="41">
        <v>79879</v>
      </c>
      <c r="B33" s="21" t="s">
        <v>1093</v>
      </c>
      <c r="C33" s="22" t="s">
        <v>1092</v>
      </c>
      <c r="D33" s="13" t="s">
        <v>0</v>
      </c>
      <c r="E33" s="14" t="str">
        <f t="shared" si="0"/>
        <v>*</v>
      </c>
      <c r="F33" s="14" t="s">
        <v>0</v>
      </c>
      <c r="G33" s="14" t="str">
        <f t="shared" si="5"/>
        <v>*</v>
      </c>
      <c r="H33" s="14" t="s">
        <v>0</v>
      </c>
      <c r="I33" s="14" t="str">
        <f t="shared" si="2"/>
        <v>*</v>
      </c>
      <c r="J33" s="14">
        <v>9.375E-2</v>
      </c>
      <c r="K33" s="39" t="s">
        <v>0</v>
      </c>
      <c r="L33" s="14" t="str">
        <f t="shared" si="3"/>
        <v>*</v>
      </c>
    </row>
    <row r="34" spans="1:12" ht="14.5" x14ac:dyDescent="0.35">
      <c r="A34" s="41">
        <v>4348</v>
      </c>
      <c r="B34" s="21" t="s">
        <v>1091</v>
      </c>
      <c r="C34" s="22" t="s">
        <v>1090</v>
      </c>
      <c r="D34" s="13">
        <v>0.77777777777777779</v>
      </c>
      <c r="E34" s="14" t="str">
        <f t="shared" si="0"/>
        <v>Not Met</v>
      </c>
      <c r="F34" s="14">
        <v>4.9382716049382713E-2</v>
      </c>
      <c r="G34" s="14" t="str">
        <f t="shared" si="5"/>
        <v>Met</v>
      </c>
      <c r="H34" s="14" t="s">
        <v>0</v>
      </c>
      <c r="I34" s="14" t="str">
        <f t="shared" si="2"/>
        <v>*</v>
      </c>
      <c r="J34" s="14">
        <v>0.32281205164992827</v>
      </c>
      <c r="K34" s="38">
        <v>27.342933560054554</v>
      </c>
      <c r="L34" s="14" t="str">
        <f t="shared" si="3"/>
        <v>Not Met</v>
      </c>
    </row>
    <row r="35" spans="1:12" ht="14.5" x14ac:dyDescent="0.35">
      <c r="A35" s="41">
        <v>79461</v>
      </c>
      <c r="B35" s="21" t="s">
        <v>1089</v>
      </c>
      <c r="C35" s="22" t="s">
        <v>1088</v>
      </c>
      <c r="D35" s="13">
        <v>0.37593984962406013</v>
      </c>
      <c r="E35" s="14" t="str">
        <f t="shared" si="0"/>
        <v>Not Met</v>
      </c>
      <c r="F35" s="14">
        <v>0.04</v>
      </c>
      <c r="G35" s="14" t="str">
        <f t="shared" si="5"/>
        <v>Met</v>
      </c>
      <c r="H35" s="14" t="s">
        <v>0</v>
      </c>
      <c r="I35" s="14" t="str">
        <f t="shared" si="2"/>
        <v>*</v>
      </c>
      <c r="J35" s="14">
        <v>0.16959064327485379</v>
      </c>
      <c r="K35" s="38">
        <v>12.959064327485379</v>
      </c>
      <c r="L35" s="14" t="str">
        <f t="shared" si="3"/>
        <v>Met</v>
      </c>
    </row>
    <row r="36" spans="1:12" ht="14.5" x14ac:dyDescent="0.35">
      <c r="A36" s="41">
        <v>4406</v>
      </c>
      <c r="B36" s="21" t="s">
        <v>1087</v>
      </c>
      <c r="C36" s="22" t="s">
        <v>1086</v>
      </c>
      <c r="D36" s="13">
        <v>0.81481481481481477</v>
      </c>
      <c r="E36" s="14" t="str">
        <f t="shared" si="0"/>
        <v>Not Met</v>
      </c>
      <c r="F36" s="14">
        <v>5.6603773584905662E-2</v>
      </c>
      <c r="G36" s="14" t="str">
        <f t="shared" si="5"/>
        <v>Met</v>
      </c>
      <c r="H36" s="14" t="s">
        <v>0</v>
      </c>
      <c r="I36" s="14" t="str">
        <f t="shared" si="2"/>
        <v>*</v>
      </c>
      <c r="J36" s="14">
        <v>0.32349602724177073</v>
      </c>
      <c r="K36" s="38">
        <v>26.689225365686507</v>
      </c>
      <c r="L36" s="14" t="str">
        <f t="shared" si="3"/>
        <v>Not Met</v>
      </c>
    </row>
    <row r="37" spans="1:12" ht="14.5" x14ac:dyDescent="0.35">
      <c r="A37" s="41">
        <v>4506</v>
      </c>
      <c r="B37" s="21" t="s">
        <v>1085</v>
      </c>
      <c r="C37" s="22" t="s">
        <v>1084</v>
      </c>
      <c r="D37" s="13" t="s">
        <v>0</v>
      </c>
      <c r="E37" s="14" t="str">
        <f t="shared" si="0"/>
        <v>*</v>
      </c>
      <c r="F37" s="14" t="s">
        <v>0</v>
      </c>
      <c r="G37" s="14" t="str">
        <f t="shared" si="5"/>
        <v>*</v>
      </c>
      <c r="H37" s="14" t="s">
        <v>0</v>
      </c>
      <c r="I37" s="14" t="str">
        <f t="shared" si="2"/>
        <v>*</v>
      </c>
      <c r="J37" s="14">
        <v>1.9607843137254902E-2</v>
      </c>
      <c r="K37" s="39" t="s">
        <v>0</v>
      </c>
      <c r="L37" s="14" t="str">
        <f t="shared" si="3"/>
        <v>*</v>
      </c>
    </row>
    <row r="38" spans="1:12" ht="14.5" x14ac:dyDescent="0.35">
      <c r="A38" s="41">
        <v>90532</v>
      </c>
      <c r="B38" s="21" t="s">
        <v>1083</v>
      </c>
      <c r="C38" s="22" t="s">
        <v>1082</v>
      </c>
      <c r="D38" s="13" t="s">
        <v>0</v>
      </c>
      <c r="E38" s="14" t="str">
        <f t="shared" si="0"/>
        <v>*</v>
      </c>
      <c r="F38" s="14" t="s">
        <v>0</v>
      </c>
      <c r="G38" s="14" t="str">
        <f t="shared" si="5"/>
        <v>*</v>
      </c>
      <c r="H38" s="14" t="s">
        <v>0</v>
      </c>
      <c r="I38" s="14" t="str">
        <f t="shared" si="2"/>
        <v>*</v>
      </c>
      <c r="J38" s="14">
        <v>0.72340425531914898</v>
      </c>
      <c r="K38" s="39" t="s">
        <v>0</v>
      </c>
      <c r="L38" s="14" t="str">
        <f t="shared" si="3"/>
        <v>*</v>
      </c>
    </row>
    <row r="39" spans="1:12" ht="14.5" x14ac:dyDescent="0.35">
      <c r="A39" s="41">
        <v>4443</v>
      </c>
      <c r="B39" s="21" t="s">
        <v>1081</v>
      </c>
      <c r="C39" s="22" t="s">
        <v>1080</v>
      </c>
      <c r="D39" s="13">
        <v>0.51063829787234039</v>
      </c>
      <c r="E39" s="14" t="str">
        <f t="shared" si="0"/>
        <v>Not Met</v>
      </c>
      <c r="F39" s="14">
        <v>4.3478260869565216E-2</v>
      </c>
      <c r="G39" s="14" t="str">
        <f t="shared" si="5"/>
        <v>Met</v>
      </c>
      <c r="H39" s="14" t="s">
        <v>0</v>
      </c>
      <c r="I39" s="14" t="str">
        <f t="shared" si="2"/>
        <v>*</v>
      </c>
      <c r="J39" s="14">
        <v>0.11194029850746269</v>
      </c>
      <c r="K39" s="38">
        <v>6.846203763789747</v>
      </c>
      <c r="L39" s="14" t="str">
        <f t="shared" si="3"/>
        <v>Met</v>
      </c>
    </row>
    <row r="40" spans="1:12" ht="14.5" x14ac:dyDescent="0.35">
      <c r="A40" s="41">
        <v>79426</v>
      </c>
      <c r="B40" s="21" t="s">
        <v>1079</v>
      </c>
      <c r="C40" s="22" t="s">
        <v>1078</v>
      </c>
      <c r="D40" s="13" t="s">
        <v>0</v>
      </c>
      <c r="E40" s="14" t="str">
        <f t="shared" si="0"/>
        <v>*</v>
      </c>
      <c r="F40" s="14" t="s">
        <v>0</v>
      </c>
      <c r="G40" s="14" t="str">
        <f t="shared" si="5"/>
        <v>*</v>
      </c>
      <c r="H40" s="14" t="s">
        <v>0</v>
      </c>
      <c r="I40" s="14" t="str">
        <f t="shared" si="2"/>
        <v>*</v>
      </c>
      <c r="J40" s="14" t="s">
        <v>0</v>
      </c>
      <c r="K40" s="39" t="s">
        <v>0</v>
      </c>
      <c r="L40" s="14" t="str">
        <f t="shared" si="3"/>
        <v>*</v>
      </c>
    </row>
    <row r="41" spans="1:12" ht="14.5" x14ac:dyDescent="0.35">
      <c r="A41" s="41">
        <v>92980</v>
      </c>
      <c r="B41" s="21" t="s">
        <v>1077</v>
      </c>
      <c r="C41" s="22" t="s">
        <v>1076</v>
      </c>
      <c r="D41" s="13" t="s">
        <v>0</v>
      </c>
      <c r="E41" s="14" t="str">
        <f t="shared" si="0"/>
        <v>*</v>
      </c>
      <c r="F41" s="14" t="s">
        <v>0</v>
      </c>
      <c r="G41" s="14" t="str">
        <f t="shared" si="5"/>
        <v>*</v>
      </c>
      <c r="H41" s="14" t="s">
        <v>0</v>
      </c>
      <c r="I41" s="14" t="str">
        <f t="shared" si="2"/>
        <v>*</v>
      </c>
      <c r="J41" s="14" t="s">
        <v>0</v>
      </c>
      <c r="K41" s="39" t="s">
        <v>0</v>
      </c>
      <c r="L41" s="14" t="str">
        <f t="shared" si="3"/>
        <v>*</v>
      </c>
    </row>
    <row r="42" spans="1:12" ht="14.5" x14ac:dyDescent="0.35">
      <c r="A42" s="41">
        <v>92312</v>
      </c>
      <c r="B42" s="21" t="s">
        <v>1075</v>
      </c>
      <c r="C42" s="22" t="s">
        <v>1074</v>
      </c>
      <c r="D42" s="13" t="s">
        <v>0</v>
      </c>
      <c r="E42" s="14" t="str">
        <f t="shared" si="0"/>
        <v>*</v>
      </c>
      <c r="F42" s="14" t="s">
        <v>0</v>
      </c>
      <c r="G42" s="14" t="str">
        <f t="shared" si="5"/>
        <v>*</v>
      </c>
      <c r="H42" s="14" t="s">
        <v>0</v>
      </c>
      <c r="I42" s="14" t="str">
        <f t="shared" si="2"/>
        <v>*</v>
      </c>
      <c r="J42" s="14" t="s">
        <v>0</v>
      </c>
      <c r="K42" s="39" t="s">
        <v>0</v>
      </c>
      <c r="L42" s="14" t="str">
        <f t="shared" si="3"/>
        <v>*</v>
      </c>
    </row>
    <row r="43" spans="1:12" ht="14.5" x14ac:dyDescent="0.35">
      <c r="A43" s="41">
        <v>90917</v>
      </c>
      <c r="B43" s="21" t="s">
        <v>1073</v>
      </c>
      <c r="C43" s="22" t="s">
        <v>1072</v>
      </c>
      <c r="D43" s="13" t="s">
        <v>0</v>
      </c>
      <c r="E43" s="14" t="str">
        <f t="shared" si="0"/>
        <v>*</v>
      </c>
      <c r="F43" s="14" t="s">
        <v>0</v>
      </c>
      <c r="G43" s="14" t="str">
        <f t="shared" si="5"/>
        <v>*</v>
      </c>
      <c r="H43" s="14" t="s">
        <v>0</v>
      </c>
      <c r="I43" s="14" t="str">
        <f t="shared" si="2"/>
        <v>*</v>
      </c>
      <c r="J43" s="14" t="s">
        <v>0</v>
      </c>
      <c r="K43" s="39" t="s">
        <v>0</v>
      </c>
      <c r="L43" s="14" t="str">
        <f t="shared" si="3"/>
        <v>*</v>
      </c>
    </row>
    <row r="44" spans="1:12" ht="14.5" x14ac:dyDescent="0.35">
      <c r="A44" s="41">
        <v>92314</v>
      </c>
      <c r="B44" s="21" t="s">
        <v>1071</v>
      </c>
      <c r="C44" s="22" t="s">
        <v>1070</v>
      </c>
      <c r="D44" s="13" t="s">
        <v>0</v>
      </c>
      <c r="E44" s="14" t="str">
        <f t="shared" si="0"/>
        <v>*</v>
      </c>
      <c r="F44" s="14" t="s">
        <v>0</v>
      </c>
      <c r="G44" s="14" t="str">
        <f t="shared" si="5"/>
        <v>*</v>
      </c>
      <c r="H44" s="14" t="s">
        <v>0</v>
      </c>
      <c r="I44" s="14" t="str">
        <f t="shared" si="2"/>
        <v>*</v>
      </c>
      <c r="J44" s="14" t="s">
        <v>0</v>
      </c>
      <c r="K44" s="39" t="s">
        <v>0</v>
      </c>
      <c r="L44" s="14" t="str">
        <f t="shared" si="3"/>
        <v>*</v>
      </c>
    </row>
    <row r="45" spans="1:12" ht="14.5" x14ac:dyDescent="0.35">
      <c r="A45" s="41">
        <v>91878</v>
      </c>
      <c r="B45" s="21" t="s">
        <v>1069</v>
      </c>
      <c r="C45" s="22" t="s">
        <v>1068</v>
      </c>
      <c r="D45" s="13" t="s">
        <v>0</v>
      </c>
      <c r="E45" s="14" t="str">
        <f t="shared" si="0"/>
        <v>*</v>
      </c>
      <c r="F45" s="14" t="s">
        <v>0</v>
      </c>
      <c r="G45" s="14" t="str">
        <f t="shared" si="5"/>
        <v>*</v>
      </c>
      <c r="H45" s="14" t="s">
        <v>0</v>
      </c>
      <c r="I45" s="14" t="str">
        <f t="shared" si="2"/>
        <v>*</v>
      </c>
      <c r="J45" s="14" t="s">
        <v>0</v>
      </c>
      <c r="K45" s="39" t="s">
        <v>0</v>
      </c>
      <c r="L45" s="14" t="str">
        <f t="shared" si="3"/>
        <v>*</v>
      </c>
    </row>
    <row r="46" spans="1:12" ht="14.5" x14ac:dyDescent="0.35">
      <c r="A46" s="41">
        <v>92656</v>
      </c>
      <c r="B46" s="21" t="s">
        <v>1067</v>
      </c>
      <c r="C46" s="22" t="s">
        <v>1066</v>
      </c>
      <c r="D46" s="13" t="s">
        <v>0</v>
      </c>
      <c r="E46" s="14" t="str">
        <f t="shared" si="0"/>
        <v>*</v>
      </c>
      <c r="F46" s="14" t="s">
        <v>0</v>
      </c>
      <c r="G46" s="14" t="str">
        <f t="shared" si="5"/>
        <v>*</v>
      </c>
      <c r="H46" s="14" t="s">
        <v>0</v>
      </c>
      <c r="I46" s="14" t="str">
        <f t="shared" si="2"/>
        <v>*</v>
      </c>
      <c r="J46" s="14" t="s">
        <v>0</v>
      </c>
      <c r="K46" s="39" t="s">
        <v>0</v>
      </c>
      <c r="L46" s="14" t="str">
        <f t="shared" si="3"/>
        <v>*</v>
      </c>
    </row>
    <row r="47" spans="1:12" ht="14.5" x14ac:dyDescent="0.35">
      <c r="A47" s="41">
        <v>91758</v>
      </c>
      <c r="B47" s="21" t="s">
        <v>1065</v>
      </c>
      <c r="C47" s="22" t="s">
        <v>1064</v>
      </c>
      <c r="D47" s="13" t="s">
        <v>0</v>
      </c>
      <c r="E47" s="14" t="str">
        <f t="shared" si="0"/>
        <v>*</v>
      </c>
      <c r="F47" s="14" t="s">
        <v>0</v>
      </c>
      <c r="G47" s="14" t="str">
        <f t="shared" si="5"/>
        <v>*</v>
      </c>
      <c r="H47" s="14" t="s">
        <v>0</v>
      </c>
      <c r="I47" s="14" t="str">
        <f t="shared" si="2"/>
        <v>*</v>
      </c>
      <c r="J47" s="14" t="s">
        <v>0</v>
      </c>
      <c r="K47" s="39" t="s">
        <v>0</v>
      </c>
      <c r="L47" s="14" t="str">
        <f t="shared" si="3"/>
        <v>*</v>
      </c>
    </row>
    <row r="48" spans="1:12" ht="14.5" x14ac:dyDescent="0.35">
      <c r="A48" s="41">
        <v>90857</v>
      </c>
      <c r="B48" s="21" t="s">
        <v>1063</v>
      </c>
      <c r="C48" s="22" t="s">
        <v>1062</v>
      </c>
      <c r="D48" s="13" t="s">
        <v>0</v>
      </c>
      <c r="E48" s="14" t="str">
        <f t="shared" si="0"/>
        <v>*</v>
      </c>
      <c r="F48" s="14" t="s">
        <v>0</v>
      </c>
      <c r="G48" s="14" t="str">
        <f t="shared" si="5"/>
        <v>*</v>
      </c>
      <c r="H48" s="14" t="s">
        <v>0</v>
      </c>
      <c r="I48" s="14" t="str">
        <f t="shared" si="2"/>
        <v>*</v>
      </c>
      <c r="J48" s="14" t="s">
        <v>0</v>
      </c>
      <c r="K48" s="39" t="s">
        <v>0</v>
      </c>
      <c r="L48" s="14" t="str">
        <f t="shared" si="3"/>
        <v>*</v>
      </c>
    </row>
    <row r="49" spans="1:12" ht="14.5" x14ac:dyDescent="0.35">
      <c r="A49" s="41">
        <v>92704</v>
      </c>
      <c r="B49" s="21" t="s">
        <v>1061</v>
      </c>
      <c r="C49" s="22" t="s">
        <v>1060</v>
      </c>
      <c r="D49" s="13" t="s">
        <v>0</v>
      </c>
      <c r="E49" s="14" t="str">
        <f t="shared" si="0"/>
        <v>*</v>
      </c>
      <c r="F49" s="14" t="s">
        <v>0</v>
      </c>
      <c r="G49" s="14" t="str">
        <f t="shared" si="5"/>
        <v>*</v>
      </c>
      <c r="H49" s="14" t="s">
        <v>0</v>
      </c>
      <c r="I49" s="14" t="str">
        <f t="shared" si="2"/>
        <v>*</v>
      </c>
      <c r="J49" s="14" t="s">
        <v>0</v>
      </c>
      <c r="K49" s="39" t="s">
        <v>0</v>
      </c>
      <c r="L49" s="14" t="str">
        <f t="shared" si="3"/>
        <v>*</v>
      </c>
    </row>
    <row r="50" spans="1:12" ht="14.5" x14ac:dyDescent="0.35">
      <c r="A50" s="41">
        <v>90915</v>
      </c>
      <c r="B50" s="21" t="s">
        <v>1059</v>
      </c>
      <c r="C50" s="22" t="s">
        <v>1058</v>
      </c>
      <c r="D50" s="13" t="s">
        <v>0</v>
      </c>
      <c r="E50" s="14" t="str">
        <f t="shared" si="0"/>
        <v>*</v>
      </c>
      <c r="F50" s="14" t="s">
        <v>0</v>
      </c>
      <c r="G50" s="14" t="str">
        <f t="shared" si="5"/>
        <v>*</v>
      </c>
      <c r="H50" s="14" t="s">
        <v>0</v>
      </c>
      <c r="I50" s="14" t="str">
        <f t="shared" si="2"/>
        <v>*</v>
      </c>
      <c r="J50" s="14" t="s">
        <v>0</v>
      </c>
      <c r="K50" s="39" t="s">
        <v>0</v>
      </c>
      <c r="L50" s="14" t="str">
        <f t="shared" si="3"/>
        <v>*</v>
      </c>
    </row>
    <row r="51" spans="1:12" ht="14.5" x14ac:dyDescent="0.35">
      <c r="A51" s="41">
        <v>90916</v>
      </c>
      <c r="B51" s="21" t="s">
        <v>1057</v>
      </c>
      <c r="C51" s="22" t="s">
        <v>1056</v>
      </c>
      <c r="D51" s="13" t="s">
        <v>0</v>
      </c>
      <c r="E51" s="14" t="str">
        <f t="shared" si="0"/>
        <v>*</v>
      </c>
      <c r="F51" s="14" t="s">
        <v>0</v>
      </c>
      <c r="G51" s="14" t="str">
        <f t="shared" si="5"/>
        <v>*</v>
      </c>
      <c r="H51" s="14" t="s">
        <v>0</v>
      </c>
      <c r="I51" s="14" t="str">
        <f t="shared" si="2"/>
        <v>*</v>
      </c>
      <c r="J51" s="14" t="s">
        <v>0</v>
      </c>
      <c r="K51" s="39" t="s">
        <v>0</v>
      </c>
      <c r="L51" s="14" t="str">
        <f t="shared" si="3"/>
        <v>*</v>
      </c>
    </row>
    <row r="52" spans="1:12" ht="14.5" x14ac:dyDescent="0.35">
      <c r="A52" s="41">
        <v>89486</v>
      </c>
      <c r="B52" s="21" t="s">
        <v>1055</v>
      </c>
      <c r="C52" s="22" t="s">
        <v>1054</v>
      </c>
      <c r="D52" s="13" t="s">
        <v>0</v>
      </c>
      <c r="E52" s="14" t="str">
        <f t="shared" si="0"/>
        <v>*</v>
      </c>
      <c r="F52" s="14" t="s">
        <v>0</v>
      </c>
      <c r="G52" s="14" t="str">
        <f t="shared" si="5"/>
        <v>*</v>
      </c>
      <c r="H52" s="14" t="s">
        <v>0</v>
      </c>
      <c r="I52" s="14" t="str">
        <f t="shared" si="2"/>
        <v>*</v>
      </c>
      <c r="J52" s="14">
        <v>0.69090909090909092</v>
      </c>
      <c r="K52" s="39" t="s">
        <v>0</v>
      </c>
      <c r="L52" s="14" t="str">
        <f t="shared" si="3"/>
        <v>*</v>
      </c>
    </row>
    <row r="53" spans="1:12" ht="14.5" x14ac:dyDescent="0.35">
      <c r="A53" s="41">
        <v>134379</v>
      </c>
      <c r="B53" s="21" t="s">
        <v>1053</v>
      </c>
      <c r="C53" s="22" t="s">
        <v>1052</v>
      </c>
      <c r="D53" s="13" t="s">
        <v>0</v>
      </c>
      <c r="E53" s="14" t="str">
        <f t="shared" si="0"/>
        <v>*</v>
      </c>
      <c r="F53" s="14" t="s">
        <v>0</v>
      </c>
      <c r="G53" s="14" t="str">
        <f t="shared" si="5"/>
        <v>*</v>
      </c>
      <c r="H53" s="14" t="s">
        <v>0</v>
      </c>
      <c r="I53" s="14" t="str">
        <f t="shared" si="2"/>
        <v>*</v>
      </c>
      <c r="J53" s="14">
        <v>0.3888888888888889</v>
      </c>
      <c r="K53" s="39" t="s">
        <v>0</v>
      </c>
      <c r="L53" s="14" t="str">
        <f t="shared" si="3"/>
        <v>*</v>
      </c>
    </row>
    <row r="54" spans="1:12" ht="14.5" x14ac:dyDescent="0.35">
      <c r="A54" s="41">
        <v>85816</v>
      </c>
      <c r="B54" s="21" t="s">
        <v>1050</v>
      </c>
      <c r="C54" s="22" t="s">
        <v>1046</v>
      </c>
      <c r="D54" s="13" t="s">
        <v>0</v>
      </c>
      <c r="E54" s="14" t="str">
        <f t="shared" si="0"/>
        <v>*</v>
      </c>
      <c r="F54" s="14" t="s">
        <v>0</v>
      </c>
      <c r="G54" s="14" t="str">
        <f t="shared" si="5"/>
        <v>*</v>
      </c>
      <c r="H54" s="14" t="s">
        <v>0</v>
      </c>
      <c r="I54" s="14" t="str">
        <f t="shared" si="2"/>
        <v>*</v>
      </c>
      <c r="J54" s="14">
        <v>9.5588235294117641E-2</v>
      </c>
      <c r="K54" s="39" t="s">
        <v>0</v>
      </c>
      <c r="L54" s="14" t="str">
        <f t="shared" si="3"/>
        <v>*</v>
      </c>
    </row>
    <row r="55" spans="1:12" ht="14.5" x14ac:dyDescent="0.35">
      <c r="A55" s="41">
        <v>87403</v>
      </c>
      <c r="B55" s="21" t="s">
        <v>1049</v>
      </c>
      <c r="C55" s="22" t="s">
        <v>1046</v>
      </c>
      <c r="D55" s="13" t="s">
        <v>0</v>
      </c>
      <c r="E55" s="14" t="str">
        <f t="shared" si="0"/>
        <v>*</v>
      </c>
      <c r="F55" s="14" t="s">
        <v>0</v>
      </c>
      <c r="G55" s="14" t="str">
        <f t="shared" si="5"/>
        <v>*</v>
      </c>
      <c r="H55" s="14" t="s">
        <v>0</v>
      </c>
      <c r="I55" s="14" t="str">
        <f t="shared" si="2"/>
        <v>*</v>
      </c>
      <c r="J55" s="14">
        <v>0.34782608695652173</v>
      </c>
      <c r="K55" s="39" t="s">
        <v>0</v>
      </c>
      <c r="L55" s="14" t="str">
        <f t="shared" si="3"/>
        <v>*</v>
      </c>
    </row>
    <row r="56" spans="1:12" ht="14.5" x14ac:dyDescent="0.35">
      <c r="A56" s="41">
        <v>90779</v>
      </c>
      <c r="B56" s="21" t="s">
        <v>1048</v>
      </c>
      <c r="C56" s="22" t="s">
        <v>1046</v>
      </c>
      <c r="D56" s="13" t="s">
        <v>0</v>
      </c>
      <c r="E56" s="14" t="str">
        <f t="shared" si="0"/>
        <v>*</v>
      </c>
      <c r="F56" s="14" t="s">
        <v>0</v>
      </c>
      <c r="G56" s="14" t="str">
        <f t="shared" si="5"/>
        <v>*</v>
      </c>
      <c r="H56" s="14" t="s">
        <v>0</v>
      </c>
      <c r="I56" s="14" t="str">
        <f t="shared" si="2"/>
        <v>*</v>
      </c>
      <c r="J56" s="14">
        <v>0.36363636363636365</v>
      </c>
      <c r="K56" s="39" t="s">
        <v>0</v>
      </c>
      <c r="L56" s="14" t="str">
        <f t="shared" si="3"/>
        <v>*</v>
      </c>
    </row>
    <row r="57" spans="1:12" ht="14.5" x14ac:dyDescent="0.35">
      <c r="A57" s="41">
        <v>91131</v>
      </c>
      <c r="B57" s="21" t="s">
        <v>1047</v>
      </c>
      <c r="C57" s="22" t="s">
        <v>1046</v>
      </c>
      <c r="D57" s="13" t="s">
        <v>0</v>
      </c>
      <c r="E57" s="14" t="str">
        <f t="shared" si="0"/>
        <v>*</v>
      </c>
      <c r="F57" s="14" t="s">
        <v>0</v>
      </c>
      <c r="G57" s="14" t="str">
        <f t="shared" si="5"/>
        <v>*</v>
      </c>
      <c r="H57" s="14" t="s">
        <v>0</v>
      </c>
      <c r="I57" s="14" t="str">
        <f t="shared" si="2"/>
        <v>*</v>
      </c>
      <c r="J57" s="14">
        <v>0.40540540540540543</v>
      </c>
      <c r="K57" s="39" t="s">
        <v>0</v>
      </c>
      <c r="L57" s="14" t="str">
        <f t="shared" si="3"/>
        <v>*</v>
      </c>
    </row>
    <row r="58" spans="1:12" ht="14.5" x14ac:dyDescent="0.35">
      <c r="A58" s="41">
        <v>4331</v>
      </c>
      <c r="B58" s="21" t="s">
        <v>1051</v>
      </c>
      <c r="C58" s="22" t="s">
        <v>1046</v>
      </c>
      <c r="D58" s="13" t="s">
        <v>0</v>
      </c>
      <c r="E58" s="14" t="str">
        <f t="shared" si="0"/>
        <v>*</v>
      </c>
      <c r="F58" s="14" t="s">
        <v>0</v>
      </c>
      <c r="G58" s="14" t="str">
        <f t="shared" si="5"/>
        <v>*</v>
      </c>
      <c r="H58" s="14" t="s">
        <v>0</v>
      </c>
      <c r="I58" s="14" t="str">
        <f t="shared" si="2"/>
        <v>*</v>
      </c>
      <c r="J58" s="14">
        <v>0.4264705882352941</v>
      </c>
      <c r="K58" s="16" t="s">
        <v>0</v>
      </c>
      <c r="L58" s="14" t="str">
        <f t="shared" si="3"/>
        <v>*</v>
      </c>
    </row>
    <row r="59" spans="1:12" ht="14.5" x14ac:dyDescent="0.35">
      <c r="A59" s="41">
        <v>91958</v>
      </c>
      <c r="B59" s="21" t="s">
        <v>1045</v>
      </c>
      <c r="C59" s="22" t="s">
        <v>1044</v>
      </c>
      <c r="D59" s="13">
        <v>0.80952380952380953</v>
      </c>
      <c r="E59" s="14" t="str">
        <f t="shared" si="0"/>
        <v>Not Met</v>
      </c>
      <c r="F59" s="14" t="s">
        <v>1197</v>
      </c>
      <c r="G59" s="14" t="s">
        <v>4</v>
      </c>
      <c r="H59" s="14" t="s">
        <v>0</v>
      </c>
      <c r="I59" s="14" t="str">
        <f t="shared" si="2"/>
        <v>*</v>
      </c>
      <c r="J59" s="14" t="s">
        <v>1197</v>
      </c>
      <c r="K59" s="38">
        <v>0</v>
      </c>
      <c r="L59" s="14" t="str">
        <f t="shared" si="3"/>
        <v>Met</v>
      </c>
    </row>
    <row r="60" spans="1:12" ht="14.5" x14ac:dyDescent="0.35">
      <c r="A60" s="41">
        <v>79947</v>
      </c>
      <c r="B60" s="21" t="s">
        <v>1043</v>
      </c>
      <c r="C60" s="22" t="s">
        <v>1042</v>
      </c>
      <c r="D60" s="13" t="s">
        <v>0</v>
      </c>
      <c r="E60" s="14" t="str">
        <f t="shared" si="0"/>
        <v>*</v>
      </c>
      <c r="F60" s="14" t="s">
        <v>0</v>
      </c>
      <c r="G60" s="14" t="str">
        <f t="shared" ref="G60:G91" si="6">IF(F60="*","*",IF(F60&gt;=3.48%,"Met","Not Met"))</f>
        <v>*</v>
      </c>
      <c r="H60" s="14" t="s">
        <v>0</v>
      </c>
      <c r="I60" s="14" t="str">
        <f t="shared" si="2"/>
        <v>*</v>
      </c>
      <c r="J60" s="14" t="s">
        <v>0</v>
      </c>
      <c r="K60" s="39" t="s">
        <v>0</v>
      </c>
      <c r="L60" s="14" t="str">
        <f t="shared" si="3"/>
        <v>*</v>
      </c>
    </row>
    <row r="61" spans="1:12" ht="14.5" x14ac:dyDescent="0.35">
      <c r="A61" s="41">
        <v>87407</v>
      </c>
      <c r="B61" s="21" t="s">
        <v>1041</v>
      </c>
      <c r="C61" s="22" t="s">
        <v>1040</v>
      </c>
      <c r="D61" s="13">
        <v>0.14285714285714285</v>
      </c>
      <c r="E61" s="14" t="str">
        <f t="shared" si="0"/>
        <v>Not Met</v>
      </c>
      <c r="F61" s="14" t="s">
        <v>0</v>
      </c>
      <c r="G61" s="14" t="str">
        <f t="shared" si="6"/>
        <v>*</v>
      </c>
      <c r="H61" s="14" t="s">
        <v>0</v>
      </c>
      <c r="I61" s="14" t="str">
        <f t="shared" si="2"/>
        <v>*</v>
      </c>
      <c r="J61" s="14">
        <v>0.25974025974025972</v>
      </c>
      <c r="K61" s="39" t="s">
        <v>0</v>
      </c>
      <c r="L61" s="14" t="str">
        <f t="shared" si="3"/>
        <v>*</v>
      </c>
    </row>
    <row r="62" spans="1:12" ht="14.5" x14ac:dyDescent="0.35">
      <c r="A62" s="41">
        <v>8336</v>
      </c>
      <c r="B62" s="21" t="s">
        <v>1039</v>
      </c>
      <c r="C62" s="22" t="s">
        <v>1038</v>
      </c>
      <c r="D62" s="13" t="s">
        <v>0</v>
      </c>
      <c r="E62" s="14" t="str">
        <f t="shared" si="0"/>
        <v>*</v>
      </c>
      <c r="F62" s="14" t="s">
        <v>0</v>
      </c>
      <c r="G62" s="14" t="str">
        <f t="shared" si="6"/>
        <v>*</v>
      </c>
      <c r="H62" s="14" t="s">
        <v>0</v>
      </c>
      <c r="I62" s="14" t="str">
        <f t="shared" si="2"/>
        <v>*</v>
      </c>
      <c r="J62" s="14" t="s">
        <v>0</v>
      </c>
      <c r="K62" s="39" t="s">
        <v>0</v>
      </c>
      <c r="L62" s="14" t="str">
        <f t="shared" si="3"/>
        <v>*</v>
      </c>
    </row>
    <row r="63" spans="1:12" ht="14.5" x14ac:dyDescent="0.35">
      <c r="A63" s="41">
        <v>8326</v>
      </c>
      <c r="B63" s="21" t="s">
        <v>1037</v>
      </c>
      <c r="C63" s="22" t="s">
        <v>1036</v>
      </c>
      <c r="D63" s="13">
        <v>0.83333333333333337</v>
      </c>
      <c r="E63" s="14" t="str">
        <f t="shared" si="0"/>
        <v>Not Met</v>
      </c>
      <c r="F63" s="14" t="s">
        <v>0</v>
      </c>
      <c r="G63" s="14" t="str">
        <f t="shared" si="6"/>
        <v>*</v>
      </c>
      <c r="H63" s="14" t="s">
        <v>0</v>
      </c>
      <c r="I63" s="14" t="str">
        <f t="shared" si="2"/>
        <v>*</v>
      </c>
      <c r="J63" s="14" t="s">
        <v>1197</v>
      </c>
      <c r="K63" s="39" t="s">
        <v>0</v>
      </c>
      <c r="L63" s="14" t="str">
        <f t="shared" si="3"/>
        <v>*</v>
      </c>
    </row>
    <row r="64" spans="1:12" ht="14.5" x14ac:dyDescent="0.35">
      <c r="A64" s="41">
        <v>90758</v>
      </c>
      <c r="B64" s="21" t="s">
        <v>1035</v>
      </c>
      <c r="C64" s="22" t="s">
        <v>1034</v>
      </c>
      <c r="D64" s="13">
        <v>9.0909090909090912E-2</v>
      </c>
      <c r="E64" s="14" t="str">
        <f t="shared" si="0"/>
        <v>Not Met</v>
      </c>
      <c r="F64" s="14" t="s">
        <v>0</v>
      </c>
      <c r="G64" s="14" t="str">
        <f t="shared" si="6"/>
        <v>*</v>
      </c>
      <c r="H64" s="14" t="s">
        <v>0</v>
      </c>
      <c r="I64" s="14" t="str">
        <f t="shared" si="2"/>
        <v>*</v>
      </c>
      <c r="J64" s="14">
        <v>6.6666666666666666E-2</v>
      </c>
      <c r="K64" s="39" t="s">
        <v>0</v>
      </c>
      <c r="L64" s="14" t="str">
        <f t="shared" si="3"/>
        <v>*</v>
      </c>
    </row>
    <row r="65" spans="1:12" ht="14.5" x14ac:dyDescent="0.35">
      <c r="A65" s="41">
        <v>92566</v>
      </c>
      <c r="B65" s="21" t="s">
        <v>1033</v>
      </c>
      <c r="C65" s="22" t="s">
        <v>1032</v>
      </c>
      <c r="D65" s="13" t="s">
        <v>0</v>
      </c>
      <c r="E65" s="14" t="str">
        <f t="shared" si="0"/>
        <v>*</v>
      </c>
      <c r="F65" s="14" t="s">
        <v>0</v>
      </c>
      <c r="G65" s="14" t="str">
        <f t="shared" si="6"/>
        <v>*</v>
      </c>
      <c r="H65" s="14" t="s">
        <v>0</v>
      </c>
      <c r="I65" s="14" t="str">
        <f t="shared" si="2"/>
        <v>*</v>
      </c>
      <c r="J65" s="14" t="s">
        <v>0</v>
      </c>
      <c r="K65" s="39" t="s">
        <v>0</v>
      </c>
      <c r="L65" s="14" t="str">
        <f t="shared" si="3"/>
        <v>*</v>
      </c>
    </row>
    <row r="66" spans="1:12" ht="14.5" x14ac:dyDescent="0.35">
      <c r="A66" s="41">
        <v>4345</v>
      </c>
      <c r="B66" s="21" t="s">
        <v>1031</v>
      </c>
      <c r="C66" s="22" t="s">
        <v>1030</v>
      </c>
      <c r="D66" s="13" t="s">
        <v>0</v>
      </c>
      <c r="E66" s="14" t="str">
        <f t="shared" si="0"/>
        <v>*</v>
      </c>
      <c r="F66" s="14" t="s">
        <v>0</v>
      </c>
      <c r="G66" s="14" t="str">
        <f t="shared" si="6"/>
        <v>*</v>
      </c>
      <c r="H66" s="14" t="s">
        <v>0</v>
      </c>
      <c r="I66" s="14" t="str">
        <f t="shared" si="2"/>
        <v>*</v>
      </c>
      <c r="J66" s="14">
        <v>0.39655172413793105</v>
      </c>
      <c r="K66" s="16" t="s">
        <v>0</v>
      </c>
      <c r="L66" s="14" t="str">
        <f t="shared" si="3"/>
        <v>*</v>
      </c>
    </row>
    <row r="67" spans="1:12" ht="14.5" x14ac:dyDescent="0.35">
      <c r="A67" s="41">
        <v>6393</v>
      </c>
      <c r="B67" s="21" t="s">
        <v>1029</v>
      </c>
      <c r="C67" s="22" t="s">
        <v>1028</v>
      </c>
      <c r="D67" s="13" t="s">
        <v>0</v>
      </c>
      <c r="E67" s="14" t="str">
        <f t="shared" ref="E67:E130" si="7">IF(D67="*","*",IF(D67&gt;=95%,"Met","Not Met"))</f>
        <v>*</v>
      </c>
      <c r="F67" s="14" t="s">
        <v>0</v>
      </c>
      <c r="G67" s="14" t="str">
        <f t="shared" si="6"/>
        <v>*</v>
      </c>
      <c r="H67" s="14" t="s">
        <v>0</v>
      </c>
      <c r="I67" s="14" t="str">
        <f t="shared" ref="I67:I130" si="8">IF(H67="*","*",IF(H67&gt;=51.58%,"Met","Not Met"))</f>
        <v>*</v>
      </c>
      <c r="J67" s="14" t="s">
        <v>0</v>
      </c>
      <c r="K67" s="39" t="s">
        <v>0</v>
      </c>
      <c r="L67" s="14" t="str">
        <f t="shared" ref="L67:L130" si="9">IF(K67="*","*",IF(K67&lt;=23.5,"Met","Not Met"))</f>
        <v>*</v>
      </c>
    </row>
    <row r="68" spans="1:12" ht="14.5" x14ac:dyDescent="0.35">
      <c r="A68" s="41">
        <v>4274</v>
      </c>
      <c r="B68" s="21" t="s">
        <v>1027</v>
      </c>
      <c r="C68" s="22" t="s">
        <v>1026</v>
      </c>
      <c r="D68" s="13" t="s">
        <v>0</v>
      </c>
      <c r="E68" s="14" t="str">
        <f t="shared" si="7"/>
        <v>*</v>
      </c>
      <c r="F68" s="14" t="s">
        <v>0</v>
      </c>
      <c r="G68" s="14" t="str">
        <f t="shared" si="6"/>
        <v>*</v>
      </c>
      <c r="H68" s="14" t="s">
        <v>0</v>
      </c>
      <c r="I68" s="14" t="str">
        <f t="shared" si="8"/>
        <v>*</v>
      </c>
      <c r="J68" s="14" t="s">
        <v>0</v>
      </c>
      <c r="K68" s="16" t="s">
        <v>0</v>
      </c>
      <c r="L68" s="14" t="str">
        <f t="shared" si="9"/>
        <v>*</v>
      </c>
    </row>
    <row r="69" spans="1:12" ht="14.5" x14ac:dyDescent="0.35">
      <c r="A69" s="41">
        <v>4187</v>
      </c>
      <c r="B69" s="21" t="s">
        <v>1025</v>
      </c>
      <c r="C69" s="22" t="s">
        <v>1024</v>
      </c>
      <c r="D69" s="13" t="s">
        <v>0</v>
      </c>
      <c r="E69" s="14" t="str">
        <f t="shared" si="7"/>
        <v>*</v>
      </c>
      <c r="F69" s="14" t="s">
        <v>0</v>
      </c>
      <c r="G69" s="14" t="str">
        <f t="shared" si="6"/>
        <v>*</v>
      </c>
      <c r="H69" s="14" t="s">
        <v>0</v>
      </c>
      <c r="I69" s="14" t="str">
        <f t="shared" si="8"/>
        <v>*</v>
      </c>
      <c r="J69" s="14" t="s">
        <v>0</v>
      </c>
      <c r="K69" s="16" t="s">
        <v>0</v>
      </c>
      <c r="L69" s="14" t="str">
        <f t="shared" si="9"/>
        <v>*</v>
      </c>
    </row>
    <row r="70" spans="1:12" ht="14.5" x14ac:dyDescent="0.35">
      <c r="A70" s="41">
        <v>4471</v>
      </c>
      <c r="B70" s="21" t="s">
        <v>1023</v>
      </c>
      <c r="C70" s="22" t="s">
        <v>1022</v>
      </c>
      <c r="D70" s="13" t="s">
        <v>0</v>
      </c>
      <c r="E70" s="14" t="str">
        <f t="shared" si="7"/>
        <v>*</v>
      </c>
      <c r="F70" s="14" t="s">
        <v>0</v>
      </c>
      <c r="G70" s="14" t="str">
        <f t="shared" si="6"/>
        <v>*</v>
      </c>
      <c r="H70" s="14" t="s">
        <v>0</v>
      </c>
      <c r="I70" s="14" t="str">
        <f t="shared" si="8"/>
        <v>*</v>
      </c>
      <c r="J70" s="14">
        <v>0.47619047619047616</v>
      </c>
      <c r="K70" s="39" t="s">
        <v>0</v>
      </c>
      <c r="L70" s="14" t="str">
        <f t="shared" si="9"/>
        <v>*</v>
      </c>
    </row>
    <row r="71" spans="1:12" ht="14.5" x14ac:dyDescent="0.35">
      <c r="A71" s="41">
        <v>91303</v>
      </c>
      <c r="B71" s="21" t="s">
        <v>1021</v>
      </c>
      <c r="C71" s="22" t="s">
        <v>1014</v>
      </c>
      <c r="D71" s="13">
        <v>0.875</v>
      </c>
      <c r="E71" s="14" t="str">
        <f t="shared" si="7"/>
        <v>Not Met</v>
      </c>
      <c r="F71" s="14">
        <v>7.1428571428571425E-2</v>
      </c>
      <c r="G71" s="14" t="str">
        <f t="shared" si="6"/>
        <v>Met</v>
      </c>
      <c r="H71" s="14" t="s">
        <v>0</v>
      </c>
      <c r="I71" s="14" t="str">
        <f t="shared" si="8"/>
        <v>*</v>
      </c>
      <c r="J71" s="14">
        <v>0.24731182795698925</v>
      </c>
      <c r="K71" s="38">
        <v>17.588325652841782</v>
      </c>
      <c r="L71" s="14" t="str">
        <f t="shared" si="9"/>
        <v>Met</v>
      </c>
    </row>
    <row r="72" spans="1:12" ht="14.5" x14ac:dyDescent="0.35">
      <c r="A72" s="41">
        <v>346763</v>
      </c>
      <c r="B72" s="21" t="s">
        <v>1015</v>
      </c>
      <c r="C72" s="22" t="s">
        <v>1014</v>
      </c>
      <c r="D72" s="13" t="s">
        <v>0</v>
      </c>
      <c r="E72" s="14" t="str">
        <f t="shared" si="7"/>
        <v>*</v>
      </c>
      <c r="F72" s="14" t="s">
        <v>0</v>
      </c>
      <c r="G72" s="14" t="str">
        <f t="shared" si="6"/>
        <v>*</v>
      </c>
      <c r="H72" s="14" t="s">
        <v>0</v>
      </c>
      <c r="I72" s="14" t="str">
        <f t="shared" si="8"/>
        <v>*</v>
      </c>
      <c r="J72" s="14" t="s">
        <v>1197</v>
      </c>
      <c r="K72" s="39" t="s">
        <v>0</v>
      </c>
      <c r="L72" s="14" t="str">
        <f t="shared" si="9"/>
        <v>*</v>
      </c>
    </row>
    <row r="73" spans="1:12" ht="14.5" x14ac:dyDescent="0.35">
      <c r="A73" s="41">
        <v>91305</v>
      </c>
      <c r="B73" s="21" t="s">
        <v>1018</v>
      </c>
      <c r="C73" s="22" t="s">
        <v>1014</v>
      </c>
      <c r="D73" s="13" t="s">
        <v>0</v>
      </c>
      <c r="E73" s="14" t="str">
        <f t="shared" si="7"/>
        <v>*</v>
      </c>
      <c r="F73" s="14" t="s">
        <v>0</v>
      </c>
      <c r="G73" s="14" t="str">
        <f t="shared" si="6"/>
        <v>*</v>
      </c>
      <c r="H73" s="14" t="s">
        <v>0</v>
      </c>
      <c r="I73" s="14" t="str">
        <f t="shared" si="8"/>
        <v>*</v>
      </c>
      <c r="J73" s="14">
        <v>0.49411764705882355</v>
      </c>
      <c r="K73" s="39" t="s">
        <v>0</v>
      </c>
      <c r="L73" s="14" t="str">
        <f t="shared" si="9"/>
        <v>*</v>
      </c>
    </row>
    <row r="74" spans="1:12" ht="14.5" x14ac:dyDescent="0.35">
      <c r="A74" s="41">
        <v>89949</v>
      </c>
      <c r="B74" s="21" t="s">
        <v>1020</v>
      </c>
      <c r="C74" s="22" t="s">
        <v>1014</v>
      </c>
      <c r="D74" s="13" t="s">
        <v>0</v>
      </c>
      <c r="E74" s="14" t="str">
        <f t="shared" si="7"/>
        <v>*</v>
      </c>
      <c r="F74" s="14" t="s">
        <v>0</v>
      </c>
      <c r="G74" s="14" t="str">
        <f t="shared" si="6"/>
        <v>*</v>
      </c>
      <c r="H74" s="14" t="s">
        <v>0</v>
      </c>
      <c r="I74" s="14" t="str">
        <f t="shared" si="8"/>
        <v>*</v>
      </c>
      <c r="J74" s="14" t="s">
        <v>0</v>
      </c>
      <c r="K74" s="39" t="s">
        <v>0</v>
      </c>
      <c r="L74" s="14" t="str">
        <f t="shared" si="9"/>
        <v>*</v>
      </c>
    </row>
    <row r="75" spans="1:12" ht="14.5" x14ac:dyDescent="0.35">
      <c r="A75" s="41">
        <v>90273</v>
      </c>
      <c r="B75" s="21" t="s">
        <v>1019</v>
      </c>
      <c r="C75" s="22" t="s">
        <v>1014</v>
      </c>
      <c r="D75" s="13" t="s">
        <v>0</v>
      </c>
      <c r="E75" s="14" t="str">
        <f t="shared" si="7"/>
        <v>*</v>
      </c>
      <c r="F75" s="14" t="s">
        <v>0</v>
      </c>
      <c r="G75" s="14" t="str">
        <f t="shared" si="6"/>
        <v>*</v>
      </c>
      <c r="H75" s="14" t="s">
        <v>0</v>
      </c>
      <c r="I75" s="14" t="str">
        <f t="shared" si="8"/>
        <v>*</v>
      </c>
      <c r="J75" s="14" t="s">
        <v>0</v>
      </c>
      <c r="K75" s="39" t="s">
        <v>0</v>
      </c>
      <c r="L75" s="14" t="str">
        <f t="shared" si="9"/>
        <v>*</v>
      </c>
    </row>
    <row r="76" spans="1:12" ht="14.5" x14ac:dyDescent="0.35">
      <c r="A76" s="41">
        <v>91307</v>
      </c>
      <c r="B76" s="21" t="s">
        <v>1017</v>
      </c>
      <c r="C76" s="22" t="s">
        <v>1014</v>
      </c>
      <c r="D76" s="13" t="s">
        <v>0</v>
      </c>
      <c r="E76" s="14" t="str">
        <f t="shared" si="7"/>
        <v>*</v>
      </c>
      <c r="F76" s="14" t="s">
        <v>0</v>
      </c>
      <c r="G76" s="14" t="str">
        <f t="shared" si="6"/>
        <v>*</v>
      </c>
      <c r="H76" s="14" t="s">
        <v>0</v>
      </c>
      <c r="I76" s="14" t="str">
        <f t="shared" si="8"/>
        <v>*</v>
      </c>
      <c r="J76" s="14" t="s">
        <v>0</v>
      </c>
      <c r="K76" s="39" t="s">
        <v>0</v>
      </c>
      <c r="L76" s="14" t="str">
        <f t="shared" si="9"/>
        <v>*</v>
      </c>
    </row>
    <row r="77" spans="1:12" ht="14.5" x14ac:dyDescent="0.35">
      <c r="A77" s="41">
        <v>92325</v>
      </c>
      <c r="B77" s="21" t="s">
        <v>1016</v>
      </c>
      <c r="C77" s="22" t="s">
        <v>1014</v>
      </c>
      <c r="D77" s="13" t="s">
        <v>0</v>
      </c>
      <c r="E77" s="14" t="str">
        <f t="shared" si="7"/>
        <v>*</v>
      </c>
      <c r="F77" s="14" t="s">
        <v>0</v>
      </c>
      <c r="G77" s="14" t="str">
        <f t="shared" si="6"/>
        <v>*</v>
      </c>
      <c r="H77" s="14" t="s">
        <v>0</v>
      </c>
      <c r="I77" s="14" t="str">
        <f t="shared" si="8"/>
        <v>*</v>
      </c>
      <c r="J77" s="14" t="s">
        <v>0</v>
      </c>
      <c r="K77" s="39" t="s">
        <v>0</v>
      </c>
      <c r="L77" s="14" t="str">
        <f t="shared" si="9"/>
        <v>*</v>
      </c>
    </row>
    <row r="78" spans="1:12" ht="14.5" x14ac:dyDescent="0.35">
      <c r="A78" s="41">
        <v>92987</v>
      </c>
      <c r="B78" s="21" t="s">
        <v>1013</v>
      </c>
      <c r="C78" s="22" t="s">
        <v>1012</v>
      </c>
      <c r="D78" s="13" t="s">
        <v>0</v>
      </c>
      <c r="E78" s="14" t="str">
        <f t="shared" si="7"/>
        <v>*</v>
      </c>
      <c r="F78" s="14" t="s">
        <v>0</v>
      </c>
      <c r="G78" s="14" t="str">
        <f t="shared" si="6"/>
        <v>*</v>
      </c>
      <c r="H78" s="14" t="s">
        <v>0</v>
      </c>
      <c r="I78" s="14" t="str">
        <f t="shared" si="8"/>
        <v>*</v>
      </c>
      <c r="J78" s="14">
        <v>0.36666666666666664</v>
      </c>
      <c r="K78" s="39" t="s">
        <v>0</v>
      </c>
      <c r="L78" s="14" t="str">
        <f t="shared" si="9"/>
        <v>*</v>
      </c>
    </row>
    <row r="79" spans="1:12" ht="14.5" x14ac:dyDescent="0.35">
      <c r="A79" s="41">
        <v>522074</v>
      </c>
      <c r="B79" s="21" t="s">
        <v>1011</v>
      </c>
      <c r="C79" s="22" t="s">
        <v>1010</v>
      </c>
      <c r="D79" s="13">
        <v>0.17647058823529413</v>
      </c>
      <c r="E79" s="14" t="str">
        <f t="shared" si="7"/>
        <v>Not Met</v>
      </c>
      <c r="F79" s="14" t="s">
        <v>0</v>
      </c>
      <c r="G79" s="14" t="str">
        <f t="shared" si="6"/>
        <v>*</v>
      </c>
      <c r="H79" s="14" t="s">
        <v>0</v>
      </c>
      <c r="I79" s="14" t="str">
        <f t="shared" si="8"/>
        <v>*</v>
      </c>
      <c r="J79" s="14">
        <v>0.48031496062992124</v>
      </c>
      <c r="K79" s="39" t="s">
        <v>0</v>
      </c>
      <c r="L79" s="14" t="str">
        <f t="shared" si="9"/>
        <v>*</v>
      </c>
    </row>
    <row r="80" spans="1:12" ht="14.5" x14ac:dyDescent="0.35">
      <c r="A80" s="41">
        <v>4272</v>
      </c>
      <c r="B80" s="21" t="s">
        <v>1009</v>
      </c>
      <c r="C80" s="22" t="s">
        <v>1008</v>
      </c>
      <c r="D80" s="13" t="s">
        <v>0</v>
      </c>
      <c r="E80" s="14" t="str">
        <f t="shared" si="7"/>
        <v>*</v>
      </c>
      <c r="F80" s="14" t="s">
        <v>0</v>
      </c>
      <c r="G80" s="14" t="str">
        <f t="shared" si="6"/>
        <v>*</v>
      </c>
      <c r="H80" s="14" t="s">
        <v>0</v>
      </c>
      <c r="I80" s="14" t="str">
        <f t="shared" si="8"/>
        <v>*</v>
      </c>
      <c r="J80" s="14" t="s">
        <v>0</v>
      </c>
      <c r="K80" s="16" t="s">
        <v>0</v>
      </c>
      <c r="L80" s="14" t="str">
        <f t="shared" si="9"/>
        <v>*</v>
      </c>
    </row>
    <row r="81" spans="1:12" ht="14.5" x14ac:dyDescent="0.35">
      <c r="A81" s="41">
        <v>89869</v>
      </c>
      <c r="B81" s="21" t="s">
        <v>1007</v>
      </c>
      <c r="C81" s="22" t="s">
        <v>1006</v>
      </c>
      <c r="D81" s="13" t="s">
        <v>0</v>
      </c>
      <c r="E81" s="14" t="str">
        <f t="shared" si="7"/>
        <v>*</v>
      </c>
      <c r="F81" s="14" t="s">
        <v>0</v>
      </c>
      <c r="G81" s="14" t="str">
        <f t="shared" si="6"/>
        <v>*</v>
      </c>
      <c r="H81" s="14" t="s">
        <v>0</v>
      </c>
      <c r="I81" s="14" t="str">
        <f t="shared" si="8"/>
        <v>*</v>
      </c>
      <c r="J81" s="14">
        <v>2.564102564102564E-2</v>
      </c>
      <c r="K81" s="39" t="s">
        <v>0</v>
      </c>
      <c r="L81" s="14" t="str">
        <f t="shared" si="9"/>
        <v>*</v>
      </c>
    </row>
    <row r="82" spans="1:12" ht="14.5" x14ac:dyDescent="0.35">
      <c r="A82" s="41">
        <v>4508</v>
      </c>
      <c r="B82" s="21" t="s">
        <v>1005</v>
      </c>
      <c r="C82" s="22" t="s">
        <v>1004</v>
      </c>
      <c r="D82" s="13" t="s">
        <v>0</v>
      </c>
      <c r="E82" s="14" t="str">
        <f t="shared" si="7"/>
        <v>*</v>
      </c>
      <c r="F82" s="14" t="s">
        <v>0</v>
      </c>
      <c r="G82" s="14" t="str">
        <f t="shared" si="6"/>
        <v>*</v>
      </c>
      <c r="H82" s="14" t="s">
        <v>0</v>
      </c>
      <c r="I82" s="14" t="str">
        <f t="shared" si="8"/>
        <v>*</v>
      </c>
      <c r="J82" s="14" t="s">
        <v>0</v>
      </c>
      <c r="K82" s="39" t="s">
        <v>0</v>
      </c>
      <c r="L82" s="14" t="str">
        <f t="shared" si="9"/>
        <v>*</v>
      </c>
    </row>
    <row r="83" spans="1:12" ht="14.5" x14ac:dyDescent="0.35">
      <c r="A83" s="41">
        <v>4412</v>
      </c>
      <c r="B83" s="21" t="s">
        <v>1003</v>
      </c>
      <c r="C83" s="22" t="s">
        <v>1002</v>
      </c>
      <c r="D83" s="13" t="s">
        <v>0</v>
      </c>
      <c r="E83" s="14" t="str">
        <f t="shared" si="7"/>
        <v>*</v>
      </c>
      <c r="F83" s="14" t="s">
        <v>0</v>
      </c>
      <c r="G83" s="14" t="str">
        <f t="shared" si="6"/>
        <v>*</v>
      </c>
      <c r="H83" s="14" t="s">
        <v>0</v>
      </c>
      <c r="I83" s="14" t="str">
        <f t="shared" si="8"/>
        <v>*</v>
      </c>
      <c r="J83" s="14" t="s">
        <v>0</v>
      </c>
      <c r="K83" s="39" t="s">
        <v>0</v>
      </c>
      <c r="L83" s="14" t="str">
        <f t="shared" si="9"/>
        <v>*</v>
      </c>
    </row>
    <row r="84" spans="1:12" ht="14.5" x14ac:dyDescent="0.35">
      <c r="A84" s="41">
        <v>4468</v>
      </c>
      <c r="B84" s="21" t="s">
        <v>1001</v>
      </c>
      <c r="C84" s="22" t="s">
        <v>1000</v>
      </c>
      <c r="D84" s="13" t="s">
        <v>0</v>
      </c>
      <c r="E84" s="14" t="str">
        <f t="shared" si="7"/>
        <v>*</v>
      </c>
      <c r="F84" s="14" t="s">
        <v>0</v>
      </c>
      <c r="G84" s="14" t="str">
        <f t="shared" si="6"/>
        <v>*</v>
      </c>
      <c r="H84" s="14" t="s">
        <v>0</v>
      </c>
      <c r="I84" s="14" t="str">
        <f t="shared" si="8"/>
        <v>*</v>
      </c>
      <c r="J84" s="14">
        <v>9.6774193548387094E-2</v>
      </c>
      <c r="K84" s="39" t="s">
        <v>0</v>
      </c>
      <c r="L84" s="14" t="str">
        <f t="shared" si="9"/>
        <v>*</v>
      </c>
    </row>
    <row r="85" spans="1:12" ht="14.5" x14ac:dyDescent="0.35">
      <c r="A85" s="41">
        <v>79204</v>
      </c>
      <c r="B85" s="21" t="s">
        <v>999</v>
      </c>
      <c r="C85" s="22" t="s">
        <v>998</v>
      </c>
      <c r="D85" s="13" t="s">
        <v>0</v>
      </c>
      <c r="E85" s="14" t="str">
        <f t="shared" si="7"/>
        <v>*</v>
      </c>
      <c r="F85" s="14" t="s">
        <v>0</v>
      </c>
      <c r="G85" s="14" t="str">
        <f t="shared" si="6"/>
        <v>*</v>
      </c>
      <c r="H85" s="14" t="s">
        <v>0</v>
      </c>
      <c r="I85" s="14" t="str">
        <f t="shared" si="8"/>
        <v>*</v>
      </c>
      <c r="J85" s="14" t="s">
        <v>0</v>
      </c>
      <c r="K85" s="39" t="s">
        <v>0</v>
      </c>
      <c r="L85" s="14" t="str">
        <f t="shared" si="9"/>
        <v>*</v>
      </c>
    </row>
    <row r="86" spans="1:12" ht="14.5" x14ac:dyDescent="0.35">
      <c r="A86" s="41">
        <v>4294</v>
      </c>
      <c r="B86" s="21" t="s">
        <v>997</v>
      </c>
      <c r="C86" s="22" t="s">
        <v>996</v>
      </c>
      <c r="D86" s="13" t="s">
        <v>0</v>
      </c>
      <c r="E86" s="14" t="str">
        <f t="shared" si="7"/>
        <v>*</v>
      </c>
      <c r="F86" s="14" t="s">
        <v>0</v>
      </c>
      <c r="G86" s="14" t="str">
        <f t="shared" si="6"/>
        <v>*</v>
      </c>
      <c r="H86" s="14" t="s">
        <v>0</v>
      </c>
      <c r="I86" s="14" t="str">
        <f t="shared" si="8"/>
        <v>*</v>
      </c>
      <c r="J86" s="14" t="s">
        <v>0</v>
      </c>
      <c r="K86" s="16" t="s">
        <v>0</v>
      </c>
      <c r="L86" s="14" t="str">
        <f t="shared" si="9"/>
        <v>*</v>
      </c>
    </row>
    <row r="87" spans="1:12" ht="14.5" x14ac:dyDescent="0.35">
      <c r="A87" s="41">
        <v>90885</v>
      </c>
      <c r="B87" s="21" t="s">
        <v>995</v>
      </c>
      <c r="C87" s="22" t="s">
        <v>994</v>
      </c>
      <c r="D87" s="13" t="s">
        <v>0</v>
      </c>
      <c r="E87" s="14" t="str">
        <f t="shared" si="7"/>
        <v>*</v>
      </c>
      <c r="F87" s="14" t="s">
        <v>0</v>
      </c>
      <c r="G87" s="14" t="str">
        <f t="shared" si="6"/>
        <v>*</v>
      </c>
      <c r="H87" s="14" t="s">
        <v>0</v>
      </c>
      <c r="I87" s="14" t="str">
        <f t="shared" si="8"/>
        <v>*</v>
      </c>
      <c r="J87" s="14" t="s">
        <v>0</v>
      </c>
      <c r="K87" s="39" t="s">
        <v>0</v>
      </c>
      <c r="L87" s="14" t="str">
        <f t="shared" si="9"/>
        <v>*</v>
      </c>
    </row>
    <row r="88" spans="1:12" ht="14.5" x14ac:dyDescent="0.35">
      <c r="A88" s="41">
        <v>4268</v>
      </c>
      <c r="B88" s="21" t="s">
        <v>993</v>
      </c>
      <c r="C88" s="22" t="s">
        <v>992</v>
      </c>
      <c r="D88" s="13" t="s">
        <v>0</v>
      </c>
      <c r="E88" s="14" t="str">
        <f t="shared" si="7"/>
        <v>*</v>
      </c>
      <c r="F88" s="14" t="s">
        <v>0</v>
      </c>
      <c r="G88" s="14" t="str">
        <f t="shared" si="6"/>
        <v>*</v>
      </c>
      <c r="H88" s="14" t="s">
        <v>0</v>
      </c>
      <c r="I88" s="14" t="str">
        <f t="shared" si="8"/>
        <v>*</v>
      </c>
      <c r="J88" s="14" t="s">
        <v>0</v>
      </c>
      <c r="K88" s="16" t="s">
        <v>0</v>
      </c>
      <c r="L88" s="14" t="str">
        <f t="shared" si="9"/>
        <v>*</v>
      </c>
    </row>
    <row r="89" spans="1:12" ht="14.5" x14ac:dyDescent="0.35">
      <c r="A89" s="41">
        <v>90862</v>
      </c>
      <c r="B89" s="21" t="s">
        <v>987</v>
      </c>
      <c r="C89" s="22" t="s">
        <v>973</v>
      </c>
      <c r="D89" s="13" t="s">
        <v>0</v>
      </c>
      <c r="E89" s="14" t="str">
        <f t="shared" si="7"/>
        <v>*</v>
      </c>
      <c r="F89" s="14" t="s">
        <v>0</v>
      </c>
      <c r="G89" s="14" t="str">
        <f t="shared" si="6"/>
        <v>*</v>
      </c>
      <c r="H89" s="14" t="s">
        <v>0</v>
      </c>
      <c r="I89" s="14" t="str">
        <f t="shared" si="8"/>
        <v>*</v>
      </c>
      <c r="J89" s="14">
        <v>0.77358490566037741</v>
      </c>
      <c r="K89" s="39" t="s">
        <v>0</v>
      </c>
      <c r="L89" s="14" t="str">
        <f t="shared" si="9"/>
        <v>*</v>
      </c>
    </row>
    <row r="90" spans="1:12" ht="14.5" x14ac:dyDescent="0.35">
      <c r="A90" s="41">
        <v>92320</v>
      </c>
      <c r="B90" s="21" t="s">
        <v>981</v>
      </c>
      <c r="C90" s="22" t="s">
        <v>973</v>
      </c>
      <c r="D90" s="13" t="s">
        <v>0</v>
      </c>
      <c r="E90" s="14" t="str">
        <f t="shared" si="7"/>
        <v>*</v>
      </c>
      <c r="F90" s="14" t="s">
        <v>0</v>
      </c>
      <c r="G90" s="14" t="str">
        <f t="shared" si="6"/>
        <v>*</v>
      </c>
      <c r="H90" s="14" t="s">
        <v>0</v>
      </c>
      <c r="I90" s="14" t="str">
        <f t="shared" si="8"/>
        <v>*</v>
      </c>
      <c r="J90" s="14">
        <v>0.84615384615384615</v>
      </c>
      <c r="K90" s="39" t="s">
        <v>0</v>
      </c>
      <c r="L90" s="14" t="str">
        <f t="shared" si="9"/>
        <v>*</v>
      </c>
    </row>
    <row r="91" spans="1:12" ht="14.5" x14ac:dyDescent="0.35">
      <c r="A91" s="41">
        <v>91949</v>
      </c>
      <c r="B91" s="21" t="s">
        <v>983</v>
      </c>
      <c r="C91" s="22" t="s">
        <v>973</v>
      </c>
      <c r="D91" s="13" t="s">
        <v>0</v>
      </c>
      <c r="E91" s="14" t="str">
        <f t="shared" si="7"/>
        <v>*</v>
      </c>
      <c r="F91" s="14" t="s">
        <v>0</v>
      </c>
      <c r="G91" s="14" t="str">
        <f t="shared" si="6"/>
        <v>*</v>
      </c>
      <c r="H91" s="14" t="s">
        <v>0</v>
      </c>
      <c r="I91" s="14" t="str">
        <f t="shared" si="8"/>
        <v>*</v>
      </c>
      <c r="J91" s="14">
        <v>0.86842105263157898</v>
      </c>
      <c r="K91" s="39" t="s">
        <v>0</v>
      </c>
      <c r="L91" s="14" t="str">
        <f t="shared" si="9"/>
        <v>*</v>
      </c>
    </row>
    <row r="92" spans="1:12" ht="14.5" x14ac:dyDescent="0.35">
      <c r="A92" s="41">
        <v>91339</v>
      </c>
      <c r="B92" s="21" t="s">
        <v>984</v>
      </c>
      <c r="C92" s="22" t="s">
        <v>973</v>
      </c>
      <c r="D92" s="13" t="s">
        <v>0</v>
      </c>
      <c r="E92" s="14" t="str">
        <f t="shared" si="7"/>
        <v>*</v>
      </c>
      <c r="F92" s="14" t="s">
        <v>0</v>
      </c>
      <c r="G92" s="14" t="str">
        <f t="shared" ref="G92:G114" si="10">IF(F92="*","*",IF(F92&gt;=3.48%,"Met","Not Met"))</f>
        <v>*</v>
      </c>
      <c r="H92" s="14" t="s">
        <v>0</v>
      </c>
      <c r="I92" s="14" t="str">
        <f t="shared" si="8"/>
        <v>*</v>
      </c>
      <c r="J92" s="14">
        <v>0.93478260869565222</v>
      </c>
      <c r="K92" s="39" t="s">
        <v>0</v>
      </c>
      <c r="L92" s="14" t="str">
        <f t="shared" si="9"/>
        <v>*</v>
      </c>
    </row>
    <row r="93" spans="1:12" ht="14.5" x14ac:dyDescent="0.35">
      <c r="A93" s="41">
        <v>91309</v>
      </c>
      <c r="B93" s="21" t="s">
        <v>985</v>
      </c>
      <c r="C93" s="22" t="s">
        <v>973</v>
      </c>
      <c r="D93" s="13" t="s">
        <v>0</v>
      </c>
      <c r="E93" s="14" t="str">
        <f t="shared" si="7"/>
        <v>*</v>
      </c>
      <c r="F93" s="14" t="s">
        <v>0</v>
      </c>
      <c r="G93" s="14" t="str">
        <f t="shared" si="10"/>
        <v>*</v>
      </c>
      <c r="H93" s="14" t="s">
        <v>0</v>
      </c>
      <c r="I93" s="14" t="str">
        <f t="shared" si="8"/>
        <v>*</v>
      </c>
      <c r="J93" s="14">
        <v>0.94366197183098588</v>
      </c>
      <c r="K93" s="39" t="s">
        <v>0</v>
      </c>
      <c r="L93" s="14" t="str">
        <f t="shared" si="9"/>
        <v>*</v>
      </c>
    </row>
    <row r="94" spans="1:12" ht="14.5" x14ac:dyDescent="0.35">
      <c r="A94" s="41">
        <v>91280</v>
      </c>
      <c r="B94" s="21" t="s">
        <v>986</v>
      </c>
      <c r="C94" s="22" t="s">
        <v>973</v>
      </c>
      <c r="D94" s="13" t="s">
        <v>0</v>
      </c>
      <c r="E94" s="14" t="str">
        <f t="shared" si="7"/>
        <v>*</v>
      </c>
      <c r="F94" s="14" t="s">
        <v>0</v>
      </c>
      <c r="G94" s="14" t="str">
        <f t="shared" si="10"/>
        <v>*</v>
      </c>
      <c r="H94" s="14" t="s">
        <v>0</v>
      </c>
      <c r="I94" s="14" t="str">
        <f t="shared" si="8"/>
        <v>*</v>
      </c>
      <c r="J94" s="14">
        <v>0.95652173913043481</v>
      </c>
      <c r="K94" s="39" t="s">
        <v>0</v>
      </c>
      <c r="L94" s="14" t="str">
        <f t="shared" si="9"/>
        <v>*</v>
      </c>
    </row>
    <row r="95" spans="1:12" ht="14.5" x14ac:dyDescent="0.35">
      <c r="A95" s="41">
        <v>90842</v>
      </c>
      <c r="B95" s="21" t="s">
        <v>988</v>
      </c>
      <c r="C95" s="22" t="s">
        <v>973</v>
      </c>
      <c r="D95" s="13" t="s">
        <v>0</v>
      </c>
      <c r="E95" s="14" t="str">
        <f t="shared" si="7"/>
        <v>*</v>
      </c>
      <c r="F95" s="14" t="s">
        <v>0</v>
      </c>
      <c r="G95" s="14" t="str">
        <f t="shared" si="10"/>
        <v>*</v>
      </c>
      <c r="H95" s="14" t="s">
        <v>0</v>
      </c>
      <c r="I95" s="14" t="str">
        <f t="shared" si="8"/>
        <v>*</v>
      </c>
      <c r="J95" s="14">
        <v>0.97402597402597402</v>
      </c>
      <c r="K95" s="39" t="s">
        <v>0</v>
      </c>
      <c r="L95" s="14" t="str">
        <f t="shared" si="9"/>
        <v>*</v>
      </c>
    </row>
    <row r="96" spans="1:12" ht="14.5" x14ac:dyDescent="0.35">
      <c r="A96" s="41">
        <v>90508</v>
      </c>
      <c r="B96" s="21" t="s">
        <v>990</v>
      </c>
      <c r="C96" s="22" t="s">
        <v>973</v>
      </c>
      <c r="D96" s="13" t="s">
        <v>0</v>
      </c>
      <c r="E96" s="14" t="str">
        <f t="shared" si="7"/>
        <v>*</v>
      </c>
      <c r="F96" s="14" t="s">
        <v>0</v>
      </c>
      <c r="G96" s="14" t="str">
        <f t="shared" si="10"/>
        <v>*</v>
      </c>
      <c r="H96" s="14" t="s">
        <v>0</v>
      </c>
      <c r="I96" s="14" t="str">
        <f t="shared" si="8"/>
        <v>*</v>
      </c>
      <c r="J96" s="14">
        <v>0.98148148148148151</v>
      </c>
      <c r="K96" s="39" t="s">
        <v>0</v>
      </c>
      <c r="L96" s="14" t="str">
        <f t="shared" si="9"/>
        <v>*</v>
      </c>
    </row>
    <row r="97" spans="1:12" ht="14.5" x14ac:dyDescent="0.35">
      <c r="A97" s="41">
        <v>90841</v>
      </c>
      <c r="B97" s="21" t="s">
        <v>989</v>
      </c>
      <c r="C97" s="22" t="s">
        <v>973</v>
      </c>
      <c r="D97" s="13" t="s">
        <v>0</v>
      </c>
      <c r="E97" s="14" t="str">
        <f t="shared" si="7"/>
        <v>*</v>
      </c>
      <c r="F97" s="14" t="s">
        <v>0</v>
      </c>
      <c r="G97" s="14" t="str">
        <f t="shared" si="10"/>
        <v>*</v>
      </c>
      <c r="H97" s="14" t="s">
        <v>0</v>
      </c>
      <c r="I97" s="14" t="str">
        <f t="shared" si="8"/>
        <v>*</v>
      </c>
      <c r="J97" s="14">
        <v>1</v>
      </c>
      <c r="K97" s="39" t="s">
        <v>0</v>
      </c>
      <c r="L97" s="14" t="str">
        <f t="shared" si="9"/>
        <v>*</v>
      </c>
    </row>
    <row r="98" spans="1:12" ht="14.5" x14ac:dyDescent="0.35">
      <c r="A98" s="41">
        <v>6361</v>
      </c>
      <c r="B98" s="21" t="s">
        <v>991</v>
      </c>
      <c r="C98" s="22" t="s">
        <v>973</v>
      </c>
      <c r="D98" s="13" t="s">
        <v>0</v>
      </c>
      <c r="E98" s="14" t="str">
        <f t="shared" si="7"/>
        <v>*</v>
      </c>
      <c r="F98" s="14" t="s">
        <v>0</v>
      </c>
      <c r="G98" s="14" t="str">
        <f t="shared" si="10"/>
        <v>*</v>
      </c>
      <c r="H98" s="14" t="s">
        <v>0</v>
      </c>
      <c r="I98" s="14" t="str">
        <f t="shared" si="8"/>
        <v>*</v>
      </c>
      <c r="J98" s="14" t="s">
        <v>0</v>
      </c>
      <c r="K98" s="39" t="s">
        <v>0</v>
      </c>
      <c r="L98" s="14" t="str">
        <f t="shared" si="9"/>
        <v>*</v>
      </c>
    </row>
    <row r="99" spans="1:12" ht="14.5" x14ac:dyDescent="0.35">
      <c r="A99" s="41">
        <v>92318</v>
      </c>
      <c r="B99" s="21" t="s">
        <v>982</v>
      </c>
      <c r="C99" s="22" t="s">
        <v>973</v>
      </c>
      <c r="D99" s="13" t="s">
        <v>0</v>
      </c>
      <c r="E99" s="14" t="str">
        <f t="shared" si="7"/>
        <v>*</v>
      </c>
      <c r="F99" s="14" t="s">
        <v>0</v>
      </c>
      <c r="G99" s="14" t="str">
        <f t="shared" si="10"/>
        <v>*</v>
      </c>
      <c r="H99" s="14" t="s">
        <v>0</v>
      </c>
      <c r="I99" s="14" t="str">
        <f t="shared" si="8"/>
        <v>*</v>
      </c>
      <c r="J99" s="14" t="s">
        <v>0</v>
      </c>
      <c r="K99" s="39" t="s">
        <v>0</v>
      </c>
      <c r="L99" s="14" t="str">
        <f t="shared" si="9"/>
        <v>*</v>
      </c>
    </row>
    <row r="100" spans="1:12" ht="14.5" x14ac:dyDescent="0.35">
      <c r="A100" s="41">
        <v>92349</v>
      </c>
      <c r="B100" s="21" t="s">
        <v>980</v>
      </c>
      <c r="C100" s="22" t="s">
        <v>973</v>
      </c>
      <c r="D100" s="13" t="s">
        <v>0</v>
      </c>
      <c r="E100" s="14" t="str">
        <f t="shared" si="7"/>
        <v>*</v>
      </c>
      <c r="F100" s="14" t="s">
        <v>0</v>
      </c>
      <c r="G100" s="14" t="str">
        <f t="shared" si="10"/>
        <v>*</v>
      </c>
      <c r="H100" s="14" t="s">
        <v>0</v>
      </c>
      <c r="I100" s="14" t="str">
        <f t="shared" si="8"/>
        <v>*</v>
      </c>
      <c r="J100" s="14" t="s">
        <v>0</v>
      </c>
      <c r="K100" s="39" t="s">
        <v>0</v>
      </c>
      <c r="L100" s="14" t="str">
        <f t="shared" si="9"/>
        <v>*</v>
      </c>
    </row>
    <row r="101" spans="1:12" ht="14.5" x14ac:dyDescent="0.35">
      <c r="A101" s="41">
        <v>92736</v>
      </c>
      <c r="B101" s="21" t="s">
        <v>979</v>
      </c>
      <c r="C101" s="22" t="s">
        <v>973</v>
      </c>
      <c r="D101" s="13" t="s">
        <v>0</v>
      </c>
      <c r="E101" s="14" t="str">
        <f t="shared" si="7"/>
        <v>*</v>
      </c>
      <c r="F101" s="14" t="s">
        <v>0</v>
      </c>
      <c r="G101" s="14" t="str">
        <f t="shared" si="10"/>
        <v>*</v>
      </c>
      <c r="H101" s="14" t="s">
        <v>0</v>
      </c>
      <c r="I101" s="14" t="str">
        <f t="shared" si="8"/>
        <v>*</v>
      </c>
      <c r="J101" s="14" t="s">
        <v>0</v>
      </c>
      <c r="K101" s="39" t="s">
        <v>0</v>
      </c>
      <c r="L101" s="14" t="str">
        <f t="shared" si="9"/>
        <v>*</v>
      </c>
    </row>
    <row r="102" spans="1:12" ht="14.5" x14ac:dyDescent="0.35">
      <c r="A102" s="41">
        <v>92997</v>
      </c>
      <c r="B102" s="21" t="s">
        <v>978</v>
      </c>
      <c r="C102" s="22" t="s">
        <v>973</v>
      </c>
      <c r="D102" s="13" t="s">
        <v>0</v>
      </c>
      <c r="E102" s="14" t="str">
        <f t="shared" si="7"/>
        <v>*</v>
      </c>
      <c r="F102" s="14" t="s">
        <v>0</v>
      </c>
      <c r="G102" s="14" t="str">
        <f t="shared" si="10"/>
        <v>*</v>
      </c>
      <c r="H102" s="14" t="s">
        <v>0</v>
      </c>
      <c r="I102" s="14" t="str">
        <f t="shared" si="8"/>
        <v>*</v>
      </c>
      <c r="J102" s="14" t="s">
        <v>0</v>
      </c>
      <c r="K102" s="39" t="s">
        <v>0</v>
      </c>
      <c r="L102" s="14" t="str">
        <f t="shared" si="9"/>
        <v>*</v>
      </c>
    </row>
    <row r="103" spans="1:12" ht="14.5" x14ac:dyDescent="0.35">
      <c r="A103" s="41">
        <v>273398</v>
      </c>
      <c r="B103" s="21" t="s">
        <v>977</v>
      </c>
      <c r="C103" s="22" t="s">
        <v>973</v>
      </c>
      <c r="D103" s="13" t="s">
        <v>0</v>
      </c>
      <c r="E103" s="14" t="str">
        <f t="shared" si="7"/>
        <v>*</v>
      </c>
      <c r="F103" s="14" t="s">
        <v>0</v>
      </c>
      <c r="G103" s="14" t="str">
        <f t="shared" si="10"/>
        <v>*</v>
      </c>
      <c r="H103" s="14" t="s">
        <v>0</v>
      </c>
      <c r="I103" s="14" t="str">
        <f t="shared" si="8"/>
        <v>*</v>
      </c>
      <c r="J103" s="14" t="s">
        <v>0</v>
      </c>
      <c r="K103" s="39" t="s">
        <v>0</v>
      </c>
      <c r="L103" s="14" t="str">
        <f t="shared" si="9"/>
        <v>*</v>
      </c>
    </row>
    <row r="104" spans="1:12" ht="14.5" x14ac:dyDescent="0.35">
      <c r="A104" s="41">
        <v>549803</v>
      </c>
      <c r="B104" s="21" t="s">
        <v>976</v>
      </c>
      <c r="C104" s="22" t="s">
        <v>973</v>
      </c>
      <c r="D104" s="13" t="s">
        <v>0</v>
      </c>
      <c r="E104" s="14" t="str">
        <f t="shared" si="7"/>
        <v>*</v>
      </c>
      <c r="F104" s="14" t="s">
        <v>0</v>
      </c>
      <c r="G104" s="14" t="str">
        <f t="shared" si="10"/>
        <v>*</v>
      </c>
      <c r="H104" s="14" t="s">
        <v>0</v>
      </c>
      <c r="I104" s="14" t="str">
        <f t="shared" si="8"/>
        <v>*</v>
      </c>
      <c r="J104" s="14" t="s">
        <v>0</v>
      </c>
      <c r="K104" s="39" t="s">
        <v>0</v>
      </c>
      <c r="L104" s="14" t="str">
        <f t="shared" si="9"/>
        <v>*</v>
      </c>
    </row>
    <row r="105" spans="1:12" ht="14.5" x14ac:dyDescent="0.35">
      <c r="A105" s="41">
        <v>783027</v>
      </c>
      <c r="B105" s="21" t="s">
        <v>975</v>
      </c>
      <c r="C105" s="22" t="s">
        <v>973</v>
      </c>
      <c r="D105" s="13" t="s">
        <v>0</v>
      </c>
      <c r="E105" s="14" t="str">
        <f t="shared" si="7"/>
        <v>*</v>
      </c>
      <c r="F105" s="14" t="s">
        <v>0</v>
      </c>
      <c r="G105" s="14" t="str">
        <f t="shared" si="10"/>
        <v>*</v>
      </c>
      <c r="H105" s="14" t="s">
        <v>0</v>
      </c>
      <c r="I105" s="14" t="str">
        <f t="shared" si="8"/>
        <v>*</v>
      </c>
      <c r="J105" s="14" t="s">
        <v>0</v>
      </c>
      <c r="K105" s="39" t="s">
        <v>0</v>
      </c>
      <c r="L105" s="14" t="str">
        <f t="shared" si="9"/>
        <v>*</v>
      </c>
    </row>
    <row r="106" spans="1:12" ht="14.5" x14ac:dyDescent="0.35">
      <c r="A106" s="41">
        <v>934316</v>
      </c>
      <c r="B106" s="21" t="s">
        <v>974</v>
      </c>
      <c r="C106" s="22" t="s">
        <v>973</v>
      </c>
      <c r="D106" s="13" t="s">
        <v>0</v>
      </c>
      <c r="E106" s="14" t="str">
        <f t="shared" si="7"/>
        <v>*</v>
      </c>
      <c r="F106" s="14" t="s">
        <v>0</v>
      </c>
      <c r="G106" s="14" t="str">
        <f t="shared" si="10"/>
        <v>*</v>
      </c>
      <c r="H106" s="14" t="s">
        <v>0</v>
      </c>
      <c r="I106" s="14" t="str">
        <f t="shared" si="8"/>
        <v>*</v>
      </c>
      <c r="J106" s="14" t="s">
        <v>0</v>
      </c>
      <c r="K106" s="39" t="s">
        <v>0</v>
      </c>
      <c r="L106" s="14" t="str">
        <f t="shared" si="9"/>
        <v>*</v>
      </c>
    </row>
    <row r="107" spans="1:12" ht="14.5" x14ac:dyDescent="0.35">
      <c r="A107" s="41">
        <v>4481</v>
      </c>
      <c r="B107" s="21" t="s">
        <v>972</v>
      </c>
      <c r="C107" s="22" t="s">
        <v>971</v>
      </c>
      <c r="D107" s="13" t="s">
        <v>0</v>
      </c>
      <c r="E107" s="14" t="str">
        <f t="shared" si="7"/>
        <v>*</v>
      </c>
      <c r="F107" s="14" t="s">
        <v>0</v>
      </c>
      <c r="G107" s="14" t="str">
        <f t="shared" si="10"/>
        <v>*</v>
      </c>
      <c r="H107" s="14" t="s">
        <v>0</v>
      </c>
      <c r="I107" s="14" t="str">
        <f t="shared" si="8"/>
        <v>*</v>
      </c>
      <c r="J107" s="14" t="s">
        <v>0</v>
      </c>
      <c r="K107" s="39" t="s">
        <v>0</v>
      </c>
      <c r="L107" s="14" t="str">
        <f t="shared" si="9"/>
        <v>*</v>
      </c>
    </row>
    <row r="108" spans="1:12" ht="14.5" x14ac:dyDescent="0.35">
      <c r="A108" s="41">
        <v>79983</v>
      </c>
      <c r="B108" s="21" t="s">
        <v>970</v>
      </c>
      <c r="C108" s="22" t="s">
        <v>969</v>
      </c>
      <c r="D108" s="13" t="s">
        <v>0</v>
      </c>
      <c r="E108" s="14" t="str">
        <f t="shared" si="7"/>
        <v>*</v>
      </c>
      <c r="F108" s="14" t="s">
        <v>0</v>
      </c>
      <c r="G108" s="14" t="str">
        <f t="shared" si="10"/>
        <v>*</v>
      </c>
      <c r="H108" s="14" t="s">
        <v>0</v>
      </c>
      <c r="I108" s="14" t="str">
        <f t="shared" si="8"/>
        <v>*</v>
      </c>
      <c r="J108" s="14" t="s">
        <v>0</v>
      </c>
      <c r="K108" s="39" t="s">
        <v>0</v>
      </c>
      <c r="L108" s="14" t="str">
        <f t="shared" si="9"/>
        <v>*</v>
      </c>
    </row>
    <row r="109" spans="1:12" ht="14.5" x14ac:dyDescent="0.35">
      <c r="A109" s="41">
        <v>10972</v>
      </c>
      <c r="B109" s="21" t="s">
        <v>968</v>
      </c>
      <c r="C109" s="22" t="s">
        <v>967</v>
      </c>
      <c r="D109" s="13" t="s">
        <v>0</v>
      </c>
      <c r="E109" s="14" t="str">
        <f t="shared" si="7"/>
        <v>*</v>
      </c>
      <c r="F109" s="14" t="s">
        <v>0</v>
      </c>
      <c r="G109" s="14" t="str">
        <f t="shared" si="10"/>
        <v>*</v>
      </c>
      <c r="H109" s="14" t="s">
        <v>0</v>
      </c>
      <c r="I109" s="14" t="str">
        <f t="shared" si="8"/>
        <v>*</v>
      </c>
      <c r="J109" s="14" t="s">
        <v>0</v>
      </c>
      <c r="K109" s="39" t="s">
        <v>0</v>
      </c>
      <c r="L109" s="14" t="str">
        <f t="shared" si="9"/>
        <v>*</v>
      </c>
    </row>
    <row r="110" spans="1:12" ht="14.5" x14ac:dyDescent="0.35">
      <c r="A110" s="41">
        <v>4355</v>
      </c>
      <c r="B110" s="21" t="s">
        <v>966</v>
      </c>
      <c r="C110" s="22" t="s">
        <v>965</v>
      </c>
      <c r="D110" s="13" t="s">
        <v>0</v>
      </c>
      <c r="E110" s="14" t="str">
        <f t="shared" si="7"/>
        <v>*</v>
      </c>
      <c r="F110" s="14" t="s">
        <v>0</v>
      </c>
      <c r="G110" s="14" t="str">
        <f t="shared" si="10"/>
        <v>*</v>
      </c>
      <c r="H110" s="14" t="s">
        <v>0</v>
      </c>
      <c r="I110" s="14" t="str">
        <f t="shared" si="8"/>
        <v>*</v>
      </c>
      <c r="J110" s="14">
        <v>0.57894736842105265</v>
      </c>
      <c r="K110" s="16" t="s">
        <v>0</v>
      </c>
      <c r="L110" s="14" t="str">
        <f t="shared" si="9"/>
        <v>*</v>
      </c>
    </row>
    <row r="111" spans="1:12" ht="14.5" x14ac:dyDescent="0.35">
      <c r="A111" s="41">
        <v>79226</v>
      </c>
      <c r="B111" s="21" t="s">
        <v>964</v>
      </c>
      <c r="C111" s="22" t="s">
        <v>963</v>
      </c>
      <c r="D111" s="13" t="s">
        <v>0</v>
      </c>
      <c r="E111" s="14" t="str">
        <f t="shared" si="7"/>
        <v>*</v>
      </c>
      <c r="F111" s="14" t="s">
        <v>0</v>
      </c>
      <c r="G111" s="14" t="str">
        <f t="shared" si="10"/>
        <v>*</v>
      </c>
      <c r="H111" s="14" t="s">
        <v>0</v>
      </c>
      <c r="I111" s="14" t="str">
        <f t="shared" si="8"/>
        <v>*</v>
      </c>
      <c r="J111" s="14">
        <v>0.24742268041237114</v>
      </c>
      <c r="K111" s="39" t="s">
        <v>0</v>
      </c>
      <c r="L111" s="14" t="str">
        <f t="shared" si="9"/>
        <v>*</v>
      </c>
    </row>
    <row r="112" spans="1:12" ht="14.5" x14ac:dyDescent="0.35">
      <c r="A112" s="41">
        <v>4515</v>
      </c>
      <c r="B112" s="21" t="s">
        <v>962</v>
      </c>
      <c r="C112" s="22" t="s">
        <v>961</v>
      </c>
      <c r="D112" s="13" t="s">
        <v>0</v>
      </c>
      <c r="E112" s="14" t="str">
        <f t="shared" si="7"/>
        <v>*</v>
      </c>
      <c r="F112" s="14" t="s">
        <v>0</v>
      </c>
      <c r="G112" s="14" t="str">
        <f t="shared" si="10"/>
        <v>*</v>
      </c>
      <c r="H112" s="14" t="s">
        <v>0</v>
      </c>
      <c r="I112" s="14" t="str">
        <f t="shared" si="8"/>
        <v>*</v>
      </c>
      <c r="J112" s="14">
        <v>3.8461538461538464E-2</v>
      </c>
      <c r="K112" s="39" t="s">
        <v>0</v>
      </c>
      <c r="L112" s="14" t="str">
        <f t="shared" si="9"/>
        <v>*</v>
      </c>
    </row>
    <row r="113" spans="1:12" ht="14.5" x14ac:dyDescent="0.35">
      <c r="A113" s="41">
        <v>4169</v>
      </c>
      <c r="B113" s="21" t="s">
        <v>960</v>
      </c>
      <c r="C113" s="22" t="s">
        <v>959</v>
      </c>
      <c r="D113" s="13" t="s">
        <v>0</v>
      </c>
      <c r="E113" s="14" t="str">
        <f t="shared" si="7"/>
        <v>*</v>
      </c>
      <c r="F113" s="14" t="s">
        <v>0</v>
      </c>
      <c r="G113" s="14" t="str">
        <f t="shared" si="10"/>
        <v>*</v>
      </c>
      <c r="H113" s="14" t="s">
        <v>0</v>
      </c>
      <c r="I113" s="14" t="str">
        <f t="shared" si="8"/>
        <v>*</v>
      </c>
      <c r="J113" s="14">
        <v>6.1728395061728392E-2</v>
      </c>
      <c r="K113" s="16" t="s">
        <v>0</v>
      </c>
      <c r="L113" s="14" t="str">
        <f t="shared" si="9"/>
        <v>*</v>
      </c>
    </row>
    <row r="114" spans="1:12" ht="14.5" x14ac:dyDescent="0.35">
      <c r="A114" s="41">
        <v>89871</v>
      </c>
      <c r="B114" s="21" t="s">
        <v>958</v>
      </c>
      <c r="C114" s="22" t="s">
        <v>957</v>
      </c>
      <c r="D114" s="13" t="s">
        <v>0</v>
      </c>
      <c r="E114" s="14" t="str">
        <f t="shared" si="7"/>
        <v>*</v>
      </c>
      <c r="F114" s="14" t="s">
        <v>0</v>
      </c>
      <c r="G114" s="14" t="str">
        <f t="shared" si="10"/>
        <v>*</v>
      </c>
      <c r="H114" s="14" t="s">
        <v>0</v>
      </c>
      <c r="I114" s="14" t="str">
        <f t="shared" si="8"/>
        <v>*</v>
      </c>
      <c r="J114" s="14" t="s">
        <v>1197</v>
      </c>
      <c r="K114" s="39" t="s">
        <v>0</v>
      </c>
      <c r="L114" s="14" t="str">
        <f t="shared" si="9"/>
        <v>*</v>
      </c>
    </row>
    <row r="115" spans="1:12" ht="14.5" x14ac:dyDescent="0.35">
      <c r="A115" s="41">
        <v>4397</v>
      </c>
      <c r="B115" s="21" t="s">
        <v>956</v>
      </c>
      <c r="C115" s="22" t="s">
        <v>955</v>
      </c>
      <c r="D115" s="13">
        <v>0.8125</v>
      </c>
      <c r="E115" s="14" t="str">
        <f t="shared" si="7"/>
        <v>Not Met</v>
      </c>
      <c r="F115" s="14" t="s">
        <v>1197</v>
      </c>
      <c r="G115" s="14" t="s">
        <v>4</v>
      </c>
      <c r="H115" s="14" t="s">
        <v>0</v>
      </c>
      <c r="I115" s="14" t="str">
        <f t="shared" si="8"/>
        <v>*</v>
      </c>
      <c r="J115" s="14">
        <v>0.26451612903225807</v>
      </c>
      <c r="K115" s="38">
        <v>26.451612903225808</v>
      </c>
      <c r="L115" s="14" t="str">
        <f t="shared" si="9"/>
        <v>Not Met</v>
      </c>
    </row>
    <row r="116" spans="1:12" ht="14.5" x14ac:dyDescent="0.35">
      <c r="A116" s="41">
        <v>81041</v>
      </c>
      <c r="B116" s="21" t="s">
        <v>954</v>
      </c>
      <c r="C116" s="22" t="s">
        <v>953</v>
      </c>
      <c r="D116" s="13">
        <v>0.84</v>
      </c>
      <c r="E116" s="14" t="str">
        <f t="shared" si="7"/>
        <v>Not Met</v>
      </c>
      <c r="F116" s="14" t="s">
        <v>1197</v>
      </c>
      <c r="G116" s="14" t="s">
        <v>4</v>
      </c>
      <c r="H116" s="14" t="s">
        <v>0</v>
      </c>
      <c r="I116" s="14" t="str">
        <f t="shared" si="8"/>
        <v>*</v>
      </c>
      <c r="J116" s="14">
        <v>6.8627450980392163E-2</v>
      </c>
      <c r="K116" s="38">
        <v>6.8627450980392162</v>
      </c>
      <c r="L116" s="14" t="str">
        <f t="shared" si="9"/>
        <v>Met</v>
      </c>
    </row>
    <row r="117" spans="1:12" ht="14.5" x14ac:dyDescent="0.35">
      <c r="A117" s="41">
        <v>4224</v>
      </c>
      <c r="B117" s="21" t="s">
        <v>952</v>
      </c>
      <c r="C117" s="22" t="s">
        <v>951</v>
      </c>
      <c r="D117" s="13" t="s">
        <v>0</v>
      </c>
      <c r="E117" s="14" t="str">
        <f t="shared" si="7"/>
        <v>*</v>
      </c>
      <c r="F117" s="14" t="s">
        <v>0</v>
      </c>
      <c r="G117" s="14" t="str">
        <f>IF(F117="*","*",IF(F117&gt;=3.48%,"Met","Not Met"))</f>
        <v>*</v>
      </c>
      <c r="H117" s="14" t="s">
        <v>0</v>
      </c>
      <c r="I117" s="14" t="str">
        <f t="shared" si="8"/>
        <v>*</v>
      </c>
      <c r="J117" s="14" t="s">
        <v>0</v>
      </c>
      <c r="K117" s="16" t="s">
        <v>0</v>
      </c>
      <c r="L117" s="14" t="str">
        <f t="shared" si="9"/>
        <v>*</v>
      </c>
    </row>
    <row r="118" spans="1:12" ht="14.5" x14ac:dyDescent="0.35">
      <c r="A118" s="41">
        <v>4513</v>
      </c>
      <c r="B118" s="21" t="s">
        <v>950</v>
      </c>
      <c r="C118" s="22" t="s">
        <v>949</v>
      </c>
      <c r="D118" s="13" t="s">
        <v>0</v>
      </c>
      <c r="E118" s="14" t="str">
        <f t="shared" si="7"/>
        <v>*</v>
      </c>
      <c r="F118" s="14" t="s">
        <v>0</v>
      </c>
      <c r="G118" s="14" t="str">
        <f>IF(F118="*","*",IF(F118&gt;=3.48%,"Met","Not Met"))</f>
        <v>*</v>
      </c>
      <c r="H118" s="14" t="s">
        <v>0</v>
      </c>
      <c r="I118" s="14" t="str">
        <f t="shared" si="8"/>
        <v>*</v>
      </c>
      <c r="J118" s="14" t="s">
        <v>0</v>
      </c>
      <c r="K118" s="39" t="s">
        <v>0</v>
      </c>
      <c r="L118" s="14" t="str">
        <f t="shared" si="9"/>
        <v>*</v>
      </c>
    </row>
    <row r="119" spans="1:12" ht="14.5" x14ac:dyDescent="0.35">
      <c r="A119" s="41">
        <v>4171</v>
      </c>
      <c r="B119" s="21" t="s">
        <v>948</v>
      </c>
      <c r="C119" s="22" t="s">
        <v>947</v>
      </c>
      <c r="D119" s="13" t="s">
        <v>0</v>
      </c>
      <c r="E119" s="14" t="str">
        <f t="shared" si="7"/>
        <v>*</v>
      </c>
      <c r="F119" s="14" t="s">
        <v>0</v>
      </c>
      <c r="G119" s="14" t="str">
        <f>IF(F119="*","*",IF(F119&gt;=3.48%,"Met","Not Met"))</f>
        <v>*</v>
      </c>
      <c r="H119" s="14" t="s">
        <v>0</v>
      </c>
      <c r="I119" s="14" t="str">
        <f t="shared" si="8"/>
        <v>*</v>
      </c>
      <c r="J119" s="14" t="s">
        <v>0</v>
      </c>
      <c r="K119" s="16" t="s">
        <v>0</v>
      </c>
      <c r="L119" s="14" t="str">
        <f t="shared" si="9"/>
        <v>*</v>
      </c>
    </row>
    <row r="120" spans="1:12" ht="14.5" x14ac:dyDescent="0.35">
      <c r="A120" s="41">
        <v>4362</v>
      </c>
      <c r="B120" s="21" t="s">
        <v>946</v>
      </c>
      <c r="C120" s="22" t="s">
        <v>945</v>
      </c>
      <c r="D120" s="13" t="s">
        <v>0</v>
      </c>
      <c r="E120" s="14" t="str">
        <f t="shared" si="7"/>
        <v>*</v>
      </c>
      <c r="F120" s="14" t="s">
        <v>0</v>
      </c>
      <c r="G120" s="14" t="str">
        <f>IF(F120="*","*",IF(F120&gt;=3.48%,"Met","Not Met"))</f>
        <v>*</v>
      </c>
      <c r="H120" s="14" t="s">
        <v>0</v>
      </c>
      <c r="I120" s="14" t="str">
        <f t="shared" si="8"/>
        <v>*</v>
      </c>
      <c r="J120" s="14" t="s">
        <v>0</v>
      </c>
      <c r="K120" s="16" t="s">
        <v>0</v>
      </c>
      <c r="L120" s="14" t="str">
        <f t="shared" si="9"/>
        <v>*</v>
      </c>
    </row>
    <row r="121" spans="1:12" ht="14.5" x14ac:dyDescent="0.35">
      <c r="A121" s="41">
        <v>4269</v>
      </c>
      <c r="B121" s="21" t="s">
        <v>944</v>
      </c>
      <c r="C121" s="22" t="s">
        <v>943</v>
      </c>
      <c r="D121" s="13" t="s">
        <v>0</v>
      </c>
      <c r="E121" s="14" t="str">
        <f t="shared" si="7"/>
        <v>*</v>
      </c>
      <c r="F121" s="14" t="s">
        <v>0</v>
      </c>
      <c r="G121" s="14" t="str">
        <f>IF(F121="*","*",IF(F121&gt;=3.48%,"Met","Not Met"))</f>
        <v>*</v>
      </c>
      <c r="H121" s="14" t="s">
        <v>0</v>
      </c>
      <c r="I121" s="14" t="str">
        <f t="shared" si="8"/>
        <v>*</v>
      </c>
      <c r="J121" s="14" t="s">
        <v>0</v>
      </c>
      <c r="K121" s="16" t="s">
        <v>0</v>
      </c>
      <c r="L121" s="14" t="str">
        <f t="shared" si="9"/>
        <v>*</v>
      </c>
    </row>
    <row r="122" spans="1:12" ht="14.5" x14ac:dyDescent="0.35">
      <c r="A122" s="41">
        <v>4284</v>
      </c>
      <c r="B122" s="21" t="s">
        <v>942</v>
      </c>
      <c r="C122" s="22" t="s">
        <v>941</v>
      </c>
      <c r="D122" s="13">
        <v>0.83225806451612905</v>
      </c>
      <c r="E122" s="14" t="str">
        <f t="shared" si="7"/>
        <v>Not Met</v>
      </c>
      <c r="F122" s="14" t="s">
        <v>1197</v>
      </c>
      <c r="G122" s="14" t="s">
        <v>4</v>
      </c>
      <c r="H122" s="14" t="s">
        <v>0</v>
      </c>
      <c r="I122" s="14" t="str">
        <f t="shared" si="8"/>
        <v>*</v>
      </c>
      <c r="J122" s="14">
        <v>0.20142602495543671</v>
      </c>
      <c r="K122" s="38">
        <v>19.309269162210338</v>
      </c>
      <c r="L122" s="14" t="str">
        <f t="shared" si="9"/>
        <v>Met</v>
      </c>
    </row>
    <row r="123" spans="1:12" ht="14.5" x14ac:dyDescent="0.35">
      <c r="A123" s="41">
        <v>4378</v>
      </c>
      <c r="B123" s="21" t="s">
        <v>940</v>
      </c>
      <c r="C123" s="22" t="s">
        <v>939</v>
      </c>
      <c r="D123" s="13" t="s">
        <v>0</v>
      </c>
      <c r="E123" s="14" t="str">
        <f t="shared" si="7"/>
        <v>*</v>
      </c>
      <c r="F123" s="14" t="s">
        <v>0</v>
      </c>
      <c r="G123" s="14" t="str">
        <f t="shared" ref="G123:G129" si="11">IF(F123="*","*",IF(F123&gt;=3.48%,"Met","Not Met"))</f>
        <v>*</v>
      </c>
      <c r="H123" s="14" t="s">
        <v>0</v>
      </c>
      <c r="I123" s="14" t="str">
        <f t="shared" si="8"/>
        <v>*</v>
      </c>
      <c r="J123" s="14" t="s">
        <v>0</v>
      </c>
      <c r="K123" s="16" t="s">
        <v>0</v>
      </c>
      <c r="L123" s="14" t="str">
        <f t="shared" si="9"/>
        <v>*</v>
      </c>
    </row>
    <row r="124" spans="1:12" ht="14.5" x14ac:dyDescent="0.35">
      <c r="A124" s="41">
        <v>90328</v>
      </c>
      <c r="B124" s="21" t="s">
        <v>938</v>
      </c>
      <c r="C124" s="22" t="s">
        <v>937</v>
      </c>
      <c r="D124" s="13" t="s">
        <v>0</v>
      </c>
      <c r="E124" s="14" t="str">
        <f t="shared" si="7"/>
        <v>*</v>
      </c>
      <c r="F124" s="14" t="s">
        <v>0</v>
      </c>
      <c r="G124" s="14" t="str">
        <f t="shared" si="11"/>
        <v>*</v>
      </c>
      <c r="H124" s="14" t="s">
        <v>0</v>
      </c>
      <c r="I124" s="14" t="str">
        <f t="shared" si="8"/>
        <v>*</v>
      </c>
      <c r="J124" s="14" t="s">
        <v>0</v>
      </c>
      <c r="K124" s="39" t="s">
        <v>0</v>
      </c>
      <c r="L124" s="14" t="str">
        <f t="shared" si="9"/>
        <v>*</v>
      </c>
    </row>
    <row r="125" spans="1:12" ht="14.5" x14ac:dyDescent="0.35">
      <c r="A125" s="41">
        <v>90327</v>
      </c>
      <c r="B125" s="21" t="s">
        <v>936</v>
      </c>
      <c r="C125" s="22" t="s">
        <v>935</v>
      </c>
      <c r="D125" s="13" t="s">
        <v>0</v>
      </c>
      <c r="E125" s="14" t="str">
        <f t="shared" si="7"/>
        <v>*</v>
      </c>
      <c r="F125" s="14" t="s">
        <v>0</v>
      </c>
      <c r="G125" s="14" t="str">
        <f t="shared" si="11"/>
        <v>*</v>
      </c>
      <c r="H125" s="14" t="s">
        <v>0</v>
      </c>
      <c r="I125" s="14" t="str">
        <f t="shared" si="8"/>
        <v>*</v>
      </c>
      <c r="J125" s="14">
        <v>0.13793103448275862</v>
      </c>
      <c r="K125" s="39" t="s">
        <v>0</v>
      </c>
      <c r="L125" s="14" t="str">
        <f t="shared" si="9"/>
        <v>*</v>
      </c>
    </row>
    <row r="126" spans="1:12" ht="14.5" x14ac:dyDescent="0.35">
      <c r="A126" s="41">
        <v>79971</v>
      </c>
      <c r="B126" s="21" t="s">
        <v>934</v>
      </c>
      <c r="C126" s="22" t="s">
        <v>933</v>
      </c>
      <c r="D126" s="13" t="s">
        <v>0</v>
      </c>
      <c r="E126" s="14" t="str">
        <f t="shared" si="7"/>
        <v>*</v>
      </c>
      <c r="F126" s="14" t="s">
        <v>0</v>
      </c>
      <c r="G126" s="14" t="str">
        <f t="shared" si="11"/>
        <v>*</v>
      </c>
      <c r="H126" s="14" t="s">
        <v>0</v>
      </c>
      <c r="I126" s="14" t="str">
        <f t="shared" si="8"/>
        <v>*</v>
      </c>
      <c r="J126" s="14" t="s">
        <v>0</v>
      </c>
      <c r="K126" s="39" t="s">
        <v>0</v>
      </c>
      <c r="L126" s="14" t="str">
        <f t="shared" si="9"/>
        <v>*</v>
      </c>
    </row>
    <row r="127" spans="1:12" ht="14.5" x14ac:dyDescent="0.35">
      <c r="A127" s="41">
        <v>79055</v>
      </c>
      <c r="B127" s="21" t="s">
        <v>932</v>
      </c>
      <c r="C127" s="22" t="s">
        <v>931</v>
      </c>
      <c r="D127" s="13" t="s">
        <v>0</v>
      </c>
      <c r="E127" s="14" t="str">
        <f t="shared" si="7"/>
        <v>*</v>
      </c>
      <c r="F127" s="14" t="s">
        <v>0</v>
      </c>
      <c r="G127" s="14" t="str">
        <f t="shared" si="11"/>
        <v>*</v>
      </c>
      <c r="H127" s="14" t="s">
        <v>0</v>
      </c>
      <c r="I127" s="14" t="str">
        <f t="shared" si="8"/>
        <v>*</v>
      </c>
      <c r="J127" s="14" t="s">
        <v>0</v>
      </c>
      <c r="K127" s="39" t="s">
        <v>0</v>
      </c>
      <c r="L127" s="14" t="str">
        <f t="shared" si="9"/>
        <v>*</v>
      </c>
    </row>
    <row r="128" spans="1:12" ht="14.5" x14ac:dyDescent="0.35">
      <c r="A128" s="41">
        <v>78888</v>
      </c>
      <c r="B128" s="21" t="s">
        <v>930</v>
      </c>
      <c r="C128" s="22" t="s">
        <v>929</v>
      </c>
      <c r="D128" s="13" t="s">
        <v>0</v>
      </c>
      <c r="E128" s="14" t="str">
        <f t="shared" si="7"/>
        <v>*</v>
      </c>
      <c r="F128" s="14" t="s">
        <v>0</v>
      </c>
      <c r="G128" s="14" t="str">
        <f t="shared" si="11"/>
        <v>*</v>
      </c>
      <c r="H128" s="14" t="s">
        <v>0</v>
      </c>
      <c r="I128" s="14" t="str">
        <f t="shared" si="8"/>
        <v>*</v>
      </c>
      <c r="J128" s="14" t="s">
        <v>0</v>
      </c>
      <c r="K128" s="39" t="s">
        <v>0</v>
      </c>
      <c r="L128" s="14" t="str">
        <f t="shared" si="9"/>
        <v>*</v>
      </c>
    </row>
    <row r="129" spans="1:12" ht="14.5" x14ac:dyDescent="0.35">
      <c r="A129" s="41">
        <v>79905</v>
      </c>
      <c r="B129" s="21" t="s">
        <v>928</v>
      </c>
      <c r="C129" s="22" t="s">
        <v>927</v>
      </c>
      <c r="D129" s="13" t="s">
        <v>0</v>
      </c>
      <c r="E129" s="14" t="str">
        <f t="shared" si="7"/>
        <v>*</v>
      </c>
      <c r="F129" s="14" t="s">
        <v>0</v>
      </c>
      <c r="G129" s="14" t="str">
        <f t="shared" si="11"/>
        <v>*</v>
      </c>
      <c r="H129" s="14" t="s">
        <v>0</v>
      </c>
      <c r="I129" s="14" t="str">
        <f t="shared" si="8"/>
        <v>*</v>
      </c>
      <c r="J129" s="14" t="s">
        <v>0</v>
      </c>
      <c r="K129" s="39" t="s">
        <v>0</v>
      </c>
      <c r="L129" s="14" t="str">
        <f t="shared" si="9"/>
        <v>*</v>
      </c>
    </row>
    <row r="130" spans="1:12" ht="14.5" x14ac:dyDescent="0.35">
      <c r="A130" s="41">
        <v>4470</v>
      </c>
      <c r="B130" s="21" t="s">
        <v>926</v>
      </c>
      <c r="C130" s="22" t="s">
        <v>925</v>
      </c>
      <c r="D130" s="13">
        <v>0.88888888888888884</v>
      </c>
      <c r="E130" s="14" t="str">
        <f t="shared" si="7"/>
        <v>Not Met</v>
      </c>
      <c r="F130" s="14" t="s">
        <v>1197</v>
      </c>
      <c r="G130" s="14" t="s">
        <v>4</v>
      </c>
      <c r="H130" s="14" t="s">
        <v>0</v>
      </c>
      <c r="I130" s="14" t="str">
        <f t="shared" si="8"/>
        <v>*</v>
      </c>
      <c r="J130" s="14">
        <v>5.8333333333333334E-2</v>
      </c>
      <c r="K130" s="38">
        <v>5.833333333333333</v>
      </c>
      <c r="L130" s="14" t="str">
        <f t="shared" si="9"/>
        <v>Met</v>
      </c>
    </row>
    <row r="131" spans="1:12" ht="14.5" x14ac:dyDescent="0.35">
      <c r="A131" s="41">
        <v>89758</v>
      </c>
      <c r="B131" s="21" t="s">
        <v>924</v>
      </c>
      <c r="C131" s="22" t="s">
        <v>922</v>
      </c>
      <c r="D131" s="13" t="s">
        <v>0</v>
      </c>
      <c r="E131" s="14" t="str">
        <f t="shared" ref="E131:E194" si="12">IF(D131="*","*",IF(D131&gt;=95%,"Met","Not Met"))</f>
        <v>*</v>
      </c>
      <c r="F131" s="14" t="s">
        <v>0</v>
      </c>
      <c r="G131" s="14" t="str">
        <f>IF(F131="*","*",IF(F131&gt;=3.48%,"Met","Not Met"))</f>
        <v>*</v>
      </c>
      <c r="H131" s="14" t="s">
        <v>0</v>
      </c>
      <c r="I131" s="14" t="str">
        <f t="shared" ref="I131:I194" si="13">IF(H131="*","*",IF(H131&gt;=51.58%,"Met","Not Met"))</f>
        <v>*</v>
      </c>
      <c r="J131" s="14" t="s">
        <v>0</v>
      </c>
      <c r="K131" s="39" t="s">
        <v>0</v>
      </c>
      <c r="L131" s="14" t="str">
        <f t="shared" ref="L131:L194" si="14">IF(K131="*","*",IF(K131&lt;=23.5,"Met","Not Met"))</f>
        <v>*</v>
      </c>
    </row>
    <row r="132" spans="1:12" ht="14.5" x14ac:dyDescent="0.35">
      <c r="A132" s="41">
        <v>1001161</v>
      </c>
      <c r="B132" s="21" t="s">
        <v>923</v>
      </c>
      <c r="C132" s="22" t="s">
        <v>922</v>
      </c>
      <c r="D132" s="13" t="s">
        <v>0</v>
      </c>
      <c r="E132" s="14" t="str">
        <f t="shared" si="12"/>
        <v>*</v>
      </c>
      <c r="F132" s="14" t="s">
        <v>0</v>
      </c>
      <c r="G132" s="14" t="str">
        <f>IF(F132="*","*",IF(F132&gt;=3.48%,"Met","Not Met"))</f>
        <v>*</v>
      </c>
      <c r="H132" s="14" t="s">
        <v>0</v>
      </c>
      <c r="I132" s="14" t="str">
        <f t="shared" si="13"/>
        <v>*</v>
      </c>
      <c r="J132" s="14" t="s">
        <v>0</v>
      </c>
      <c r="K132" s="39" t="s">
        <v>0</v>
      </c>
      <c r="L132" s="14" t="str">
        <f t="shared" si="14"/>
        <v>*</v>
      </c>
    </row>
    <row r="133" spans="1:12" ht="14.5" x14ac:dyDescent="0.35">
      <c r="A133" s="41">
        <v>4484</v>
      </c>
      <c r="B133" s="21" t="s">
        <v>921</v>
      </c>
      <c r="C133" s="22" t="s">
        <v>920</v>
      </c>
      <c r="D133" s="13" t="s">
        <v>0</v>
      </c>
      <c r="E133" s="14" t="str">
        <f t="shared" si="12"/>
        <v>*</v>
      </c>
      <c r="F133" s="14" t="s">
        <v>0</v>
      </c>
      <c r="G133" s="14" t="str">
        <f>IF(F133="*","*",IF(F133&gt;=3.48%,"Met","Not Met"))</f>
        <v>*</v>
      </c>
      <c r="H133" s="14" t="s">
        <v>0</v>
      </c>
      <c r="I133" s="14" t="str">
        <f t="shared" si="13"/>
        <v>*</v>
      </c>
      <c r="J133" s="14" t="s">
        <v>0</v>
      </c>
      <c r="K133" s="39" t="s">
        <v>0</v>
      </c>
      <c r="L133" s="14" t="str">
        <f t="shared" si="14"/>
        <v>*</v>
      </c>
    </row>
    <row r="134" spans="1:12" ht="14.5" x14ac:dyDescent="0.35">
      <c r="A134" s="41">
        <v>81029</v>
      </c>
      <c r="B134" s="21" t="s">
        <v>919</v>
      </c>
      <c r="C134" s="22" t="s">
        <v>918</v>
      </c>
      <c r="D134" s="13" t="s">
        <v>1198</v>
      </c>
      <c r="E134" s="14" t="str">
        <f t="shared" si="12"/>
        <v>Met</v>
      </c>
      <c r="F134" s="14" t="s">
        <v>1197</v>
      </c>
      <c r="G134" s="14" t="s">
        <v>4</v>
      </c>
      <c r="H134" s="14" t="s">
        <v>0</v>
      </c>
      <c r="I134" s="14" t="str">
        <f t="shared" si="13"/>
        <v>*</v>
      </c>
      <c r="J134" s="14">
        <v>0.16666666666666666</v>
      </c>
      <c r="K134" s="38">
        <v>16.666666666666664</v>
      </c>
      <c r="L134" s="14" t="str">
        <f t="shared" si="14"/>
        <v>Met</v>
      </c>
    </row>
    <row r="135" spans="1:12" ht="14.5" x14ac:dyDescent="0.35">
      <c r="A135" s="41">
        <v>78858</v>
      </c>
      <c r="B135" s="21" t="s">
        <v>917</v>
      </c>
      <c r="C135" s="22" t="s">
        <v>916</v>
      </c>
      <c r="D135" s="13" t="s">
        <v>0</v>
      </c>
      <c r="E135" s="14" t="str">
        <f t="shared" si="12"/>
        <v>*</v>
      </c>
      <c r="F135" s="14" t="s">
        <v>0</v>
      </c>
      <c r="G135" s="14" t="str">
        <f t="shared" ref="G135:G140" si="15">IF(F135="*","*",IF(F135&gt;=3.48%,"Met","Not Met"))</f>
        <v>*</v>
      </c>
      <c r="H135" s="14" t="s">
        <v>0</v>
      </c>
      <c r="I135" s="14" t="str">
        <f t="shared" si="13"/>
        <v>*</v>
      </c>
      <c r="J135" s="14" t="s">
        <v>0</v>
      </c>
      <c r="K135" s="39" t="s">
        <v>0</v>
      </c>
      <c r="L135" s="14" t="str">
        <f t="shared" si="14"/>
        <v>*</v>
      </c>
    </row>
    <row r="136" spans="1:12" ht="14.5" x14ac:dyDescent="0.35">
      <c r="A136" s="41">
        <v>4400</v>
      </c>
      <c r="B136" s="21" t="s">
        <v>915</v>
      </c>
      <c r="C136" s="22" t="s">
        <v>914</v>
      </c>
      <c r="D136" s="13" t="s">
        <v>0</v>
      </c>
      <c r="E136" s="14" t="str">
        <f t="shared" si="12"/>
        <v>*</v>
      </c>
      <c r="F136" s="14" t="s">
        <v>0</v>
      </c>
      <c r="G136" s="14" t="str">
        <f t="shared" si="15"/>
        <v>*</v>
      </c>
      <c r="H136" s="14" t="s">
        <v>0</v>
      </c>
      <c r="I136" s="14" t="str">
        <f t="shared" si="13"/>
        <v>*</v>
      </c>
      <c r="J136" s="14">
        <v>9.0909090909090912E-2</v>
      </c>
      <c r="K136" s="39" t="s">
        <v>0</v>
      </c>
      <c r="L136" s="14" t="str">
        <f t="shared" si="14"/>
        <v>*</v>
      </c>
    </row>
    <row r="137" spans="1:12" ht="14.5" x14ac:dyDescent="0.35">
      <c r="A137" s="41">
        <v>79047</v>
      </c>
      <c r="B137" s="21" t="s">
        <v>913</v>
      </c>
      <c r="C137" s="22" t="s">
        <v>912</v>
      </c>
      <c r="D137" s="13" t="s">
        <v>0</v>
      </c>
      <c r="E137" s="14" t="str">
        <f t="shared" si="12"/>
        <v>*</v>
      </c>
      <c r="F137" s="14" t="s">
        <v>0</v>
      </c>
      <c r="G137" s="14" t="str">
        <f t="shared" si="15"/>
        <v>*</v>
      </c>
      <c r="H137" s="14" t="s">
        <v>0</v>
      </c>
      <c r="I137" s="14" t="str">
        <f t="shared" si="13"/>
        <v>*</v>
      </c>
      <c r="J137" s="14" t="s">
        <v>1197</v>
      </c>
      <c r="K137" s="39" t="s">
        <v>0</v>
      </c>
      <c r="L137" s="14" t="str">
        <f t="shared" si="14"/>
        <v>*</v>
      </c>
    </row>
    <row r="138" spans="1:12" ht="14.5" x14ac:dyDescent="0.35">
      <c r="A138" s="41">
        <v>80001</v>
      </c>
      <c r="B138" s="21" t="s">
        <v>911</v>
      </c>
      <c r="C138" s="22" t="s">
        <v>910</v>
      </c>
      <c r="D138" s="13" t="s">
        <v>0</v>
      </c>
      <c r="E138" s="14" t="str">
        <f t="shared" si="12"/>
        <v>*</v>
      </c>
      <c r="F138" s="14" t="s">
        <v>0</v>
      </c>
      <c r="G138" s="14" t="str">
        <f t="shared" si="15"/>
        <v>*</v>
      </c>
      <c r="H138" s="14" t="s">
        <v>0</v>
      </c>
      <c r="I138" s="14" t="str">
        <f t="shared" si="13"/>
        <v>*</v>
      </c>
      <c r="J138" s="14" t="s">
        <v>0</v>
      </c>
      <c r="K138" s="39" t="s">
        <v>0</v>
      </c>
      <c r="L138" s="14" t="str">
        <f t="shared" si="14"/>
        <v>*</v>
      </c>
    </row>
    <row r="139" spans="1:12" ht="14.5" x14ac:dyDescent="0.35">
      <c r="A139" s="41">
        <v>4282</v>
      </c>
      <c r="B139" s="21" t="s">
        <v>909</v>
      </c>
      <c r="C139" s="22" t="s">
        <v>908</v>
      </c>
      <c r="D139" s="13" t="s">
        <v>0</v>
      </c>
      <c r="E139" s="14" t="str">
        <f t="shared" si="12"/>
        <v>*</v>
      </c>
      <c r="F139" s="14" t="s">
        <v>0</v>
      </c>
      <c r="G139" s="14" t="str">
        <f t="shared" si="15"/>
        <v>*</v>
      </c>
      <c r="H139" s="14" t="s">
        <v>0</v>
      </c>
      <c r="I139" s="14" t="str">
        <f t="shared" si="13"/>
        <v>*</v>
      </c>
      <c r="J139" s="14" t="s">
        <v>0</v>
      </c>
      <c r="K139" s="16" t="s">
        <v>0</v>
      </c>
      <c r="L139" s="14" t="str">
        <f t="shared" si="14"/>
        <v>*</v>
      </c>
    </row>
    <row r="140" spans="1:12" ht="14.5" x14ac:dyDescent="0.35">
      <c r="A140" s="41">
        <v>4446</v>
      </c>
      <c r="B140" s="21" t="s">
        <v>907</v>
      </c>
      <c r="C140" s="22" t="s">
        <v>906</v>
      </c>
      <c r="D140" s="13" t="s">
        <v>0</v>
      </c>
      <c r="E140" s="14" t="str">
        <f t="shared" si="12"/>
        <v>*</v>
      </c>
      <c r="F140" s="14" t="s">
        <v>0</v>
      </c>
      <c r="G140" s="14" t="str">
        <f t="shared" si="15"/>
        <v>*</v>
      </c>
      <c r="H140" s="14" t="s">
        <v>0</v>
      </c>
      <c r="I140" s="14" t="str">
        <f t="shared" si="13"/>
        <v>*</v>
      </c>
      <c r="J140" s="14" t="s">
        <v>0</v>
      </c>
      <c r="K140" s="39" t="s">
        <v>0</v>
      </c>
      <c r="L140" s="14" t="str">
        <f t="shared" si="14"/>
        <v>*</v>
      </c>
    </row>
    <row r="141" spans="1:12" ht="14.5" x14ac:dyDescent="0.35">
      <c r="A141" s="41">
        <v>4453</v>
      </c>
      <c r="B141" s="21" t="s">
        <v>905</v>
      </c>
      <c r="C141" s="22" t="s">
        <v>904</v>
      </c>
      <c r="D141" s="13">
        <v>0.57657657657657657</v>
      </c>
      <c r="E141" s="14" t="str">
        <f t="shared" si="12"/>
        <v>Not Met</v>
      </c>
      <c r="F141" s="14">
        <v>2.0408163265306121E-2</v>
      </c>
      <c r="G141" s="14" t="s">
        <v>4</v>
      </c>
      <c r="H141" s="14">
        <v>0.46666666666666667</v>
      </c>
      <c r="I141" s="14" t="str">
        <f t="shared" si="13"/>
        <v>Not Met</v>
      </c>
      <c r="J141" s="14">
        <v>0.13253012048192772</v>
      </c>
      <c r="K141" s="38">
        <v>11.212195721662161</v>
      </c>
      <c r="L141" s="14" t="str">
        <f t="shared" si="14"/>
        <v>Met</v>
      </c>
    </row>
    <row r="142" spans="1:12" ht="14.5" x14ac:dyDescent="0.35">
      <c r="A142" s="41">
        <v>4410</v>
      </c>
      <c r="B142" s="21" t="s">
        <v>903</v>
      </c>
      <c r="C142" s="22" t="s">
        <v>902</v>
      </c>
      <c r="D142" s="13">
        <v>0.8529411764705882</v>
      </c>
      <c r="E142" s="14" t="str">
        <f t="shared" si="12"/>
        <v>Not Met</v>
      </c>
      <c r="F142" s="14">
        <v>0.11538461538461539</v>
      </c>
      <c r="G142" s="14" t="str">
        <f t="shared" ref="G142:G151" si="16">IF(F142="*","*",IF(F142&gt;=3.48%,"Met","Not Met"))</f>
        <v>Met</v>
      </c>
      <c r="H142" s="14" t="s">
        <v>0</v>
      </c>
      <c r="I142" s="14" t="str">
        <f t="shared" si="13"/>
        <v>*</v>
      </c>
      <c r="J142" s="14">
        <v>0.51392405063291136</v>
      </c>
      <c r="K142" s="38">
        <v>39.853943524829596</v>
      </c>
      <c r="L142" s="14" t="str">
        <f t="shared" si="14"/>
        <v>Not Met</v>
      </c>
    </row>
    <row r="143" spans="1:12" ht="14.5" x14ac:dyDescent="0.35">
      <c r="A143" s="41">
        <v>85749</v>
      </c>
      <c r="B143" s="21" t="s">
        <v>901</v>
      </c>
      <c r="C143" s="22" t="s">
        <v>900</v>
      </c>
      <c r="D143" s="13" t="s">
        <v>0</v>
      </c>
      <c r="E143" s="14" t="str">
        <f t="shared" si="12"/>
        <v>*</v>
      </c>
      <c r="F143" s="14" t="s">
        <v>0</v>
      </c>
      <c r="G143" s="14" t="str">
        <f t="shared" si="16"/>
        <v>*</v>
      </c>
      <c r="H143" s="14" t="s">
        <v>0</v>
      </c>
      <c r="I143" s="14" t="str">
        <f t="shared" si="13"/>
        <v>*</v>
      </c>
      <c r="J143" s="14">
        <v>0.16</v>
      </c>
      <c r="K143" s="39" t="s">
        <v>0</v>
      </c>
      <c r="L143" s="14" t="str">
        <f t="shared" si="14"/>
        <v>*</v>
      </c>
    </row>
    <row r="144" spans="1:12" ht="14.5" x14ac:dyDescent="0.35">
      <c r="A144" s="41">
        <v>4244</v>
      </c>
      <c r="B144" s="21" t="s">
        <v>899</v>
      </c>
      <c r="C144" s="22" t="s">
        <v>898</v>
      </c>
      <c r="D144" s="13">
        <v>0.8571428571428571</v>
      </c>
      <c r="E144" s="14" t="str">
        <f t="shared" si="12"/>
        <v>Not Met</v>
      </c>
      <c r="F144" s="14">
        <v>0.13207547169811321</v>
      </c>
      <c r="G144" s="14" t="str">
        <f t="shared" si="16"/>
        <v>Met</v>
      </c>
      <c r="H144" s="14" t="s">
        <v>0</v>
      </c>
      <c r="I144" s="14" t="str">
        <f t="shared" si="13"/>
        <v>*</v>
      </c>
      <c r="J144" s="14">
        <v>0.49450549450549453</v>
      </c>
      <c r="K144" s="38">
        <v>36.243002280738132</v>
      </c>
      <c r="L144" s="14" t="str">
        <f t="shared" si="14"/>
        <v>Not Met</v>
      </c>
    </row>
    <row r="145" spans="1:12" ht="14.5" x14ac:dyDescent="0.35">
      <c r="A145" s="41">
        <v>4395</v>
      </c>
      <c r="B145" s="21" t="s">
        <v>897</v>
      </c>
      <c r="C145" s="22" t="s">
        <v>896</v>
      </c>
      <c r="D145" s="13" t="s">
        <v>0</v>
      </c>
      <c r="E145" s="14" t="str">
        <f t="shared" si="12"/>
        <v>*</v>
      </c>
      <c r="F145" s="14" t="s">
        <v>0</v>
      </c>
      <c r="G145" s="14" t="str">
        <f t="shared" si="16"/>
        <v>*</v>
      </c>
      <c r="H145" s="14" t="s">
        <v>0</v>
      </c>
      <c r="I145" s="14" t="str">
        <f t="shared" si="13"/>
        <v>*</v>
      </c>
      <c r="J145" s="14" t="s">
        <v>0</v>
      </c>
      <c r="K145" s="39" t="s">
        <v>0</v>
      </c>
      <c r="L145" s="14" t="str">
        <f t="shared" si="14"/>
        <v>*</v>
      </c>
    </row>
    <row r="146" spans="1:12" ht="14.5" x14ac:dyDescent="0.35">
      <c r="A146" s="41">
        <v>4191</v>
      </c>
      <c r="B146" s="21" t="s">
        <v>895</v>
      </c>
      <c r="C146" s="22" t="s">
        <v>894</v>
      </c>
      <c r="D146" s="13" t="s">
        <v>0</v>
      </c>
      <c r="E146" s="14" t="str">
        <f t="shared" si="12"/>
        <v>*</v>
      </c>
      <c r="F146" s="14" t="s">
        <v>0</v>
      </c>
      <c r="G146" s="14" t="str">
        <f t="shared" si="16"/>
        <v>*</v>
      </c>
      <c r="H146" s="14" t="s">
        <v>0</v>
      </c>
      <c r="I146" s="14" t="str">
        <f t="shared" si="13"/>
        <v>*</v>
      </c>
      <c r="J146" s="14">
        <v>7.8125E-2</v>
      </c>
      <c r="K146" s="16" t="s">
        <v>0</v>
      </c>
      <c r="L146" s="14" t="str">
        <f t="shared" si="14"/>
        <v>*</v>
      </c>
    </row>
    <row r="147" spans="1:12" ht="14.5" x14ac:dyDescent="0.35">
      <c r="A147" s="41">
        <v>6362</v>
      </c>
      <c r="B147" s="21" t="s">
        <v>893</v>
      </c>
      <c r="C147" s="22" t="s">
        <v>892</v>
      </c>
      <c r="D147" s="13" t="s">
        <v>0</v>
      </c>
      <c r="E147" s="14" t="str">
        <f t="shared" si="12"/>
        <v>*</v>
      </c>
      <c r="F147" s="14" t="s">
        <v>0</v>
      </c>
      <c r="G147" s="14" t="str">
        <f t="shared" si="16"/>
        <v>*</v>
      </c>
      <c r="H147" s="14" t="s">
        <v>0</v>
      </c>
      <c r="I147" s="14" t="str">
        <f t="shared" si="13"/>
        <v>*</v>
      </c>
      <c r="J147" s="14" t="s">
        <v>0</v>
      </c>
      <c r="K147" s="39" t="s">
        <v>0</v>
      </c>
      <c r="L147" s="14" t="str">
        <f t="shared" si="14"/>
        <v>*</v>
      </c>
    </row>
    <row r="148" spans="1:12" ht="14.5" x14ac:dyDescent="0.35">
      <c r="A148" s="41">
        <v>79886</v>
      </c>
      <c r="B148" s="21" t="s">
        <v>891</v>
      </c>
      <c r="C148" s="22" t="s">
        <v>890</v>
      </c>
      <c r="D148" s="13" t="s">
        <v>0</v>
      </c>
      <c r="E148" s="14" t="str">
        <f t="shared" si="12"/>
        <v>*</v>
      </c>
      <c r="F148" s="14" t="s">
        <v>0</v>
      </c>
      <c r="G148" s="14" t="str">
        <f t="shared" si="16"/>
        <v>*</v>
      </c>
      <c r="H148" s="14" t="s">
        <v>0</v>
      </c>
      <c r="I148" s="14" t="str">
        <f t="shared" si="13"/>
        <v>*</v>
      </c>
      <c r="J148" s="14" t="s">
        <v>0</v>
      </c>
      <c r="K148" s="39" t="s">
        <v>0</v>
      </c>
      <c r="L148" s="14" t="str">
        <f t="shared" si="14"/>
        <v>*</v>
      </c>
    </row>
    <row r="149" spans="1:12" ht="14.5" x14ac:dyDescent="0.35">
      <c r="A149" s="41">
        <v>88299</v>
      </c>
      <c r="B149" s="21" t="s">
        <v>889</v>
      </c>
      <c r="C149" s="22" t="s">
        <v>888</v>
      </c>
      <c r="D149" s="13" t="s">
        <v>0</v>
      </c>
      <c r="E149" s="14" t="str">
        <f t="shared" si="12"/>
        <v>*</v>
      </c>
      <c r="F149" s="14" t="s">
        <v>0</v>
      </c>
      <c r="G149" s="14" t="str">
        <f t="shared" si="16"/>
        <v>*</v>
      </c>
      <c r="H149" s="14" t="s">
        <v>0</v>
      </c>
      <c r="I149" s="14" t="str">
        <f t="shared" si="13"/>
        <v>*</v>
      </c>
      <c r="J149" s="14">
        <v>0.75294117647058822</v>
      </c>
      <c r="K149" s="39" t="s">
        <v>0</v>
      </c>
      <c r="L149" s="14" t="str">
        <f t="shared" si="14"/>
        <v>*</v>
      </c>
    </row>
    <row r="150" spans="1:12" ht="14.5" x14ac:dyDescent="0.35">
      <c r="A150" s="41">
        <v>4242</v>
      </c>
      <c r="B150" s="21" t="s">
        <v>887</v>
      </c>
      <c r="C150" s="22" t="s">
        <v>886</v>
      </c>
      <c r="D150" s="13">
        <v>0.80607476635514019</v>
      </c>
      <c r="E150" s="14" t="str">
        <f t="shared" si="12"/>
        <v>Not Met</v>
      </c>
      <c r="F150" s="14">
        <v>5.5194805194805192E-2</v>
      </c>
      <c r="G150" s="14" t="str">
        <f t="shared" si="16"/>
        <v>Met</v>
      </c>
      <c r="H150" s="14">
        <v>0.48648648648648651</v>
      </c>
      <c r="I150" s="14" t="str">
        <f t="shared" si="13"/>
        <v>Not Met</v>
      </c>
      <c r="J150" s="14">
        <v>0.47268344938403856</v>
      </c>
      <c r="K150" s="38">
        <v>41.74886441892334</v>
      </c>
      <c r="L150" s="14" t="str">
        <f t="shared" si="14"/>
        <v>Not Met</v>
      </c>
    </row>
    <row r="151" spans="1:12" ht="14.5" x14ac:dyDescent="0.35">
      <c r="A151" s="41">
        <v>4158</v>
      </c>
      <c r="B151" s="21" t="s">
        <v>885</v>
      </c>
      <c r="C151" s="22" t="s">
        <v>884</v>
      </c>
      <c r="D151" s="13">
        <v>3.5714285714285712E-2</v>
      </c>
      <c r="E151" s="14" t="str">
        <f t="shared" si="12"/>
        <v>Not Met</v>
      </c>
      <c r="F151" s="14" t="s">
        <v>0</v>
      </c>
      <c r="G151" s="14" t="str">
        <f t="shared" si="16"/>
        <v>*</v>
      </c>
      <c r="H151" s="14" t="s">
        <v>0</v>
      </c>
      <c r="I151" s="14" t="str">
        <f t="shared" si="13"/>
        <v>*</v>
      </c>
      <c r="J151" s="14" t="s">
        <v>0</v>
      </c>
      <c r="K151" s="16" t="s">
        <v>0</v>
      </c>
      <c r="L151" s="14" t="str">
        <f t="shared" si="14"/>
        <v>*</v>
      </c>
    </row>
    <row r="152" spans="1:12" ht="14.5" x14ac:dyDescent="0.35">
      <c r="A152" s="41">
        <v>4474</v>
      </c>
      <c r="B152" s="21" t="s">
        <v>883</v>
      </c>
      <c r="C152" s="22" t="s">
        <v>882</v>
      </c>
      <c r="D152" s="13">
        <v>0.82758620689655171</v>
      </c>
      <c r="E152" s="14" t="str">
        <f t="shared" si="12"/>
        <v>Not Met</v>
      </c>
      <c r="F152" s="14" t="s">
        <v>1197</v>
      </c>
      <c r="G152" s="14" t="s">
        <v>4</v>
      </c>
      <c r="H152" s="14" t="s">
        <v>0</v>
      </c>
      <c r="I152" s="14" t="str">
        <f t="shared" si="13"/>
        <v>*</v>
      </c>
      <c r="J152" s="14">
        <v>8.9820359281437126E-2</v>
      </c>
      <c r="K152" s="38">
        <v>8.9820359281437128</v>
      </c>
      <c r="L152" s="14" t="str">
        <f t="shared" si="14"/>
        <v>Met</v>
      </c>
    </row>
    <row r="153" spans="1:12" ht="14.5" x14ac:dyDescent="0.35">
      <c r="A153" s="41">
        <v>90138</v>
      </c>
      <c r="B153" s="21" t="s">
        <v>881</v>
      </c>
      <c r="C153" s="22" t="s">
        <v>880</v>
      </c>
      <c r="D153" s="13" t="s">
        <v>0</v>
      </c>
      <c r="E153" s="14" t="str">
        <f t="shared" si="12"/>
        <v>*</v>
      </c>
      <c r="F153" s="14" t="s">
        <v>0</v>
      </c>
      <c r="G153" s="14" t="str">
        <f t="shared" ref="G153:G160" si="17">IF(F153="*","*",IF(F153&gt;=3.48%,"Met","Not Met"))</f>
        <v>*</v>
      </c>
      <c r="H153" s="14" t="s">
        <v>0</v>
      </c>
      <c r="I153" s="14" t="str">
        <f t="shared" si="13"/>
        <v>*</v>
      </c>
      <c r="J153" s="14">
        <v>0.45</v>
      </c>
      <c r="K153" s="39" t="s">
        <v>0</v>
      </c>
      <c r="L153" s="14" t="str">
        <f t="shared" si="14"/>
        <v>*</v>
      </c>
    </row>
    <row r="154" spans="1:12" ht="14.5" x14ac:dyDescent="0.35">
      <c r="A154" s="41">
        <v>5186</v>
      </c>
      <c r="B154" s="21" t="s">
        <v>879</v>
      </c>
      <c r="C154" s="22" t="s">
        <v>878</v>
      </c>
      <c r="D154" s="13" t="s">
        <v>0</v>
      </c>
      <c r="E154" s="14" t="str">
        <f t="shared" si="12"/>
        <v>*</v>
      </c>
      <c r="F154" s="14" t="s">
        <v>0</v>
      </c>
      <c r="G154" s="14" t="str">
        <f t="shared" si="17"/>
        <v>*</v>
      </c>
      <c r="H154" s="14" t="s">
        <v>0</v>
      </c>
      <c r="I154" s="14" t="str">
        <f t="shared" si="13"/>
        <v>*</v>
      </c>
      <c r="J154" s="14">
        <v>0.11428571428571428</v>
      </c>
      <c r="K154" s="39" t="s">
        <v>0</v>
      </c>
      <c r="L154" s="14" t="str">
        <f t="shared" si="14"/>
        <v>*</v>
      </c>
    </row>
    <row r="155" spans="1:12" ht="14.5" x14ac:dyDescent="0.35">
      <c r="A155" s="41">
        <v>92316</v>
      </c>
      <c r="B155" s="21" t="s">
        <v>877</v>
      </c>
      <c r="C155" s="22" t="s">
        <v>876</v>
      </c>
      <c r="D155" s="13" t="s">
        <v>0</v>
      </c>
      <c r="E155" s="14" t="str">
        <f t="shared" si="12"/>
        <v>*</v>
      </c>
      <c r="F155" s="14" t="s">
        <v>0</v>
      </c>
      <c r="G155" s="14" t="str">
        <f t="shared" si="17"/>
        <v>*</v>
      </c>
      <c r="H155" s="14" t="s">
        <v>0</v>
      </c>
      <c r="I155" s="14" t="str">
        <f t="shared" si="13"/>
        <v>*</v>
      </c>
      <c r="J155" s="14">
        <v>0.5641025641025641</v>
      </c>
      <c r="K155" s="39" t="s">
        <v>0</v>
      </c>
      <c r="L155" s="14" t="str">
        <f t="shared" si="14"/>
        <v>*</v>
      </c>
    </row>
    <row r="156" spans="1:12" ht="14.5" x14ac:dyDescent="0.35">
      <c r="A156" s="41">
        <v>85448</v>
      </c>
      <c r="B156" s="21" t="s">
        <v>875</v>
      </c>
      <c r="C156" s="22" t="s">
        <v>874</v>
      </c>
      <c r="D156" s="13">
        <v>0.61538461538461542</v>
      </c>
      <c r="E156" s="14" t="str">
        <f t="shared" si="12"/>
        <v>Not Met</v>
      </c>
      <c r="F156" s="14" t="s">
        <v>0</v>
      </c>
      <c r="G156" s="14" t="str">
        <f t="shared" si="17"/>
        <v>*</v>
      </c>
      <c r="H156" s="14" t="s">
        <v>0</v>
      </c>
      <c r="I156" s="14" t="str">
        <f t="shared" si="13"/>
        <v>*</v>
      </c>
      <c r="J156" s="14">
        <v>0.1111111111111111</v>
      </c>
      <c r="K156" s="39" t="s">
        <v>0</v>
      </c>
      <c r="L156" s="14" t="str">
        <f t="shared" si="14"/>
        <v>*</v>
      </c>
    </row>
    <row r="157" spans="1:12" ht="14.5" x14ac:dyDescent="0.35">
      <c r="A157" s="41">
        <v>4486</v>
      </c>
      <c r="B157" s="21" t="s">
        <v>873</v>
      </c>
      <c r="C157" s="22" t="s">
        <v>872</v>
      </c>
      <c r="D157" s="13" t="s">
        <v>0</v>
      </c>
      <c r="E157" s="14" t="str">
        <f t="shared" si="12"/>
        <v>*</v>
      </c>
      <c r="F157" s="14" t="s">
        <v>0</v>
      </c>
      <c r="G157" s="14" t="str">
        <f t="shared" si="17"/>
        <v>*</v>
      </c>
      <c r="H157" s="14" t="s">
        <v>0</v>
      </c>
      <c r="I157" s="14" t="str">
        <f t="shared" si="13"/>
        <v>*</v>
      </c>
      <c r="J157" s="14" t="s">
        <v>0</v>
      </c>
      <c r="K157" s="39" t="s">
        <v>0</v>
      </c>
      <c r="L157" s="14" t="str">
        <f t="shared" si="14"/>
        <v>*</v>
      </c>
    </row>
    <row r="158" spans="1:12" ht="14.5" x14ac:dyDescent="0.35">
      <c r="A158" s="41">
        <v>81027</v>
      </c>
      <c r="B158" s="21" t="s">
        <v>871</v>
      </c>
      <c r="C158" s="22" t="s">
        <v>870</v>
      </c>
      <c r="D158" s="13" t="s">
        <v>0</v>
      </c>
      <c r="E158" s="14" t="str">
        <f t="shared" si="12"/>
        <v>*</v>
      </c>
      <c r="F158" s="14" t="s">
        <v>0</v>
      </c>
      <c r="G158" s="14" t="str">
        <f t="shared" si="17"/>
        <v>*</v>
      </c>
      <c r="H158" s="14" t="s">
        <v>0</v>
      </c>
      <c r="I158" s="14" t="str">
        <f t="shared" si="13"/>
        <v>*</v>
      </c>
      <c r="J158" s="14" t="s">
        <v>1197</v>
      </c>
      <c r="K158" s="39" t="s">
        <v>0</v>
      </c>
      <c r="L158" s="14" t="str">
        <f t="shared" si="14"/>
        <v>*</v>
      </c>
    </row>
    <row r="159" spans="1:12" ht="14.5" x14ac:dyDescent="0.35">
      <c r="A159" s="41">
        <v>91773</v>
      </c>
      <c r="B159" s="21" t="s">
        <v>869</v>
      </c>
      <c r="C159" s="22" t="s">
        <v>868</v>
      </c>
      <c r="D159" s="13" t="s">
        <v>0</v>
      </c>
      <c r="E159" s="14" t="str">
        <f t="shared" si="12"/>
        <v>*</v>
      </c>
      <c r="F159" s="14" t="s">
        <v>0</v>
      </c>
      <c r="G159" s="14" t="str">
        <f t="shared" si="17"/>
        <v>*</v>
      </c>
      <c r="H159" s="14" t="s">
        <v>0</v>
      </c>
      <c r="I159" s="14" t="str">
        <f t="shared" si="13"/>
        <v>*</v>
      </c>
      <c r="J159" s="14" t="s">
        <v>0</v>
      </c>
      <c r="K159" s="39" t="s">
        <v>0</v>
      </c>
      <c r="L159" s="14" t="str">
        <f t="shared" si="14"/>
        <v>*</v>
      </c>
    </row>
    <row r="160" spans="1:12" ht="14.5" x14ac:dyDescent="0.35">
      <c r="A160" s="41">
        <v>4370</v>
      </c>
      <c r="B160" s="21" t="s">
        <v>867</v>
      </c>
      <c r="C160" s="22" t="s">
        <v>866</v>
      </c>
      <c r="D160" s="13" t="s">
        <v>0</v>
      </c>
      <c r="E160" s="14" t="str">
        <f t="shared" si="12"/>
        <v>*</v>
      </c>
      <c r="F160" s="14" t="s">
        <v>0</v>
      </c>
      <c r="G160" s="14" t="str">
        <f t="shared" si="17"/>
        <v>*</v>
      </c>
      <c r="H160" s="14" t="s">
        <v>0</v>
      </c>
      <c r="I160" s="14" t="str">
        <f t="shared" si="13"/>
        <v>*</v>
      </c>
      <c r="J160" s="14">
        <v>0.5</v>
      </c>
      <c r="K160" s="16" t="s">
        <v>0</v>
      </c>
      <c r="L160" s="14" t="str">
        <f t="shared" si="14"/>
        <v>*</v>
      </c>
    </row>
    <row r="161" spans="1:12" ht="14.5" x14ac:dyDescent="0.35">
      <c r="A161" s="41">
        <v>4381</v>
      </c>
      <c r="B161" s="21" t="s">
        <v>865</v>
      </c>
      <c r="C161" s="22" t="s">
        <v>864</v>
      </c>
      <c r="D161" s="13">
        <v>0.796875</v>
      </c>
      <c r="E161" s="14" t="str">
        <f t="shared" si="12"/>
        <v>Not Met</v>
      </c>
      <c r="F161" s="14">
        <v>2.2727272727272728E-2</v>
      </c>
      <c r="G161" s="14" t="s">
        <v>4</v>
      </c>
      <c r="H161" s="14" t="s">
        <v>0</v>
      </c>
      <c r="I161" s="14" t="str">
        <f t="shared" si="13"/>
        <v>*</v>
      </c>
      <c r="J161" s="14">
        <v>0.12435233160621761</v>
      </c>
      <c r="K161" s="38">
        <v>10.162505887894488</v>
      </c>
      <c r="L161" s="14" t="str">
        <f t="shared" si="14"/>
        <v>Met</v>
      </c>
    </row>
    <row r="162" spans="1:12" ht="14.5" x14ac:dyDescent="0.35">
      <c r="A162" s="41">
        <v>79467</v>
      </c>
      <c r="B162" s="21" t="s">
        <v>863</v>
      </c>
      <c r="C162" s="22" t="s">
        <v>862</v>
      </c>
      <c r="D162" s="13">
        <v>0.44444444444444442</v>
      </c>
      <c r="E162" s="14" t="str">
        <f t="shared" si="12"/>
        <v>Not Met</v>
      </c>
      <c r="F162" s="14" t="s">
        <v>0</v>
      </c>
      <c r="G162" s="14" t="str">
        <f>IF(F162="*","*",IF(F162&gt;=3.48%,"Met","Not Met"))</f>
        <v>*</v>
      </c>
      <c r="H162" s="14" t="s">
        <v>0</v>
      </c>
      <c r="I162" s="14" t="str">
        <f t="shared" si="13"/>
        <v>*</v>
      </c>
      <c r="J162" s="14" t="s">
        <v>1197</v>
      </c>
      <c r="K162" s="39" t="s">
        <v>0</v>
      </c>
      <c r="L162" s="14" t="str">
        <f t="shared" si="14"/>
        <v>*</v>
      </c>
    </row>
    <row r="163" spans="1:12" ht="14.5" x14ac:dyDescent="0.35">
      <c r="A163" s="41">
        <v>90533</v>
      </c>
      <c r="B163" s="21" t="s">
        <v>861</v>
      </c>
      <c r="C163" s="22" t="s">
        <v>860</v>
      </c>
      <c r="D163" s="13" t="s">
        <v>0</v>
      </c>
      <c r="E163" s="14" t="str">
        <f t="shared" si="12"/>
        <v>*</v>
      </c>
      <c r="F163" s="14" t="s">
        <v>0</v>
      </c>
      <c r="G163" s="14" t="str">
        <f>IF(F163="*","*",IF(F163&gt;=3.48%,"Met","Not Met"))</f>
        <v>*</v>
      </c>
      <c r="H163" s="14" t="s">
        <v>0</v>
      </c>
      <c r="I163" s="14" t="str">
        <f t="shared" si="13"/>
        <v>*</v>
      </c>
      <c r="J163" s="14">
        <v>0.14814814814814814</v>
      </c>
      <c r="K163" s="39" t="s">
        <v>0</v>
      </c>
      <c r="L163" s="14" t="str">
        <f t="shared" si="14"/>
        <v>*</v>
      </c>
    </row>
    <row r="164" spans="1:12" ht="14.5" x14ac:dyDescent="0.35">
      <c r="A164" s="41">
        <v>4160</v>
      </c>
      <c r="B164" s="21" t="s">
        <v>859</v>
      </c>
      <c r="C164" s="22" t="s">
        <v>858</v>
      </c>
      <c r="D164" s="13" t="s">
        <v>0</v>
      </c>
      <c r="E164" s="14" t="str">
        <f t="shared" si="12"/>
        <v>*</v>
      </c>
      <c r="F164" s="14" t="s">
        <v>0</v>
      </c>
      <c r="G164" s="14" t="str">
        <f>IF(F164="*","*",IF(F164&gt;=3.48%,"Met","Not Met"))</f>
        <v>*</v>
      </c>
      <c r="H164" s="14" t="s">
        <v>0</v>
      </c>
      <c r="I164" s="14" t="str">
        <f t="shared" si="13"/>
        <v>*</v>
      </c>
      <c r="J164" s="14" t="s">
        <v>0</v>
      </c>
      <c r="K164" s="16" t="s">
        <v>0</v>
      </c>
      <c r="L164" s="14" t="str">
        <f t="shared" si="14"/>
        <v>*</v>
      </c>
    </row>
    <row r="165" spans="1:12" ht="14.5" x14ac:dyDescent="0.35">
      <c r="A165" s="41">
        <v>89556</v>
      </c>
      <c r="B165" s="21" t="s">
        <v>857</v>
      </c>
      <c r="C165" s="22" t="s">
        <v>856</v>
      </c>
      <c r="D165" s="13" t="s">
        <v>0</v>
      </c>
      <c r="E165" s="14" t="str">
        <f t="shared" si="12"/>
        <v>*</v>
      </c>
      <c r="F165" s="14" t="s">
        <v>0</v>
      </c>
      <c r="G165" s="14" t="str">
        <f>IF(F165="*","*",IF(F165&gt;=3.48%,"Met","Not Met"))</f>
        <v>*</v>
      </c>
      <c r="H165" s="14" t="s">
        <v>0</v>
      </c>
      <c r="I165" s="14" t="str">
        <f t="shared" si="13"/>
        <v>*</v>
      </c>
      <c r="J165" s="14" t="s">
        <v>0</v>
      </c>
      <c r="K165" s="39" t="s">
        <v>0</v>
      </c>
      <c r="L165" s="14" t="str">
        <f t="shared" si="14"/>
        <v>*</v>
      </c>
    </row>
    <row r="166" spans="1:12" ht="14.5" x14ac:dyDescent="0.35">
      <c r="A166" s="41">
        <v>4416</v>
      </c>
      <c r="B166" s="21" t="s">
        <v>855</v>
      </c>
      <c r="C166" s="22" t="s">
        <v>854</v>
      </c>
      <c r="D166" s="13" t="s">
        <v>0</v>
      </c>
      <c r="E166" s="14" t="str">
        <f t="shared" si="12"/>
        <v>*</v>
      </c>
      <c r="F166" s="14" t="s">
        <v>0</v>
      </c>
      <c r="G166" s="14" t="str">
        <f>IF(F166="*","*",IF(F166&gt;=3.48%,"Met","Not Met"))</f>
        <v>*</v>
      </c>
      <c r="H166" s="14" t="s">
        <v>0</v>
      </c>
      <c r="I166" s="14" t="str">
        <f t="shared" si="13"/>
        <v>*</v>
      </c>
      <c r="J166" s="14" t="s">
        <v>0</v>
      </c>
      <c r="K166" s="39" t="s">
        <v>0</v>
      </c>
      <c r="L166" s="14" t="str">
        <f t="shared" si="14"/>
        <v>*</v>
      </c>
    </row>
    <row r="167" spans="1:12" ht="14.5" x14ac:dyDescent="0.35">
      <c r="A167" s="41">
        <v>4442</v>
      </c>
      <c r="B167" s="21" t="s">
        <v>853</v>
      </c>
      <c r="C167" s="22" t="s">
        <v>852</v>
      </c>
      <c r="D167" s="13">
        <v>0.87096774193548387</v>
      </c>
      <c r="E167" s="14" t="str">
        <f t="shared" si="12"/>
        <v>Not Met</v>
      </c>
      <c r="F167" s="14" t="s">
        <v>1197</v>
      </c>
      <c r="G167" s="14" t="s">
        <v>4</v>
      </c>
      <c r="H167" s="14" t="s">
        <v>0</v>
      </c>
      <c r="I167" s="14" t="str">
        <f t="shared" si="13"/>
        <v>*</v>
      </c>
      <c r="J167" s="14">
        <v>6.9767441860465115E-2</v>
      </c>
      <c r="K167" s="38">
        <v>6.9767441860465116</v>
      </c>
      <c r="L167" s="14" t="str">
        <f t="shared" si="14"/>
        <v>Met</v>
      </c>
    </row>
    <row r="168" spans="1:12" ht="14.5" x14ac:dyDescent="0.35">
      <c r="A168" s="41">
        <v>79077</v>
      </c>
      <c r="B168" s="21" t="s">
        <v>851</v>
      </c>
      <c r="C168" s="22" t="s">
        <v>850</v>
      </c>
      <c r="D168" s="13" t="s">
        <v>0</v>
      </c>
      <c r="E168" s="14" t="str">
        <f t="shared" si="12"/>
        <v>*</v>
      </c>
      <c r="F168" s="14" t="s">
        <v>0</v>
      </c>
      <c r="G168" s="14" t="str">
        <f t="shared" ref="G168:G190" si="18">IF(F168="*","*",IF(F168&gt;=3.48%,"Met","Not Met"))</f>
        <v>*</v>
      </c>
      <c r="H168" s="14" t="s">
        <v>0</v>
      </c>
      <c r="I168" s="14" t="str">
        <f t="shared" si="13"/>
        <v>*</v>
      </c>
      <c r="J168" s="14">
        <v>3.4482758620689655E-2</v>
      </c>
      <c r="K168" s="39" t="s">
        <v>0</v>
      </c>
      <c r="L168" s="14" t="str">
        <f t="shared" si="14"/>
        <v>*</v>
      </c>
    </row>
    <row r="169" spans="1:12" ht="14.5" x14ac:dyDescent="0.35">
      <c r="A169" s="41">
        <v>79988</v>
      </c>
      <c r="B169" s="21" t="s">
        <v>849</v>
      </c>
      <c r="C169" s="22" t="s">
        <v>848</v>
      </c>
      <c r="D169" s="13" t="s">
        <v>0</v>
      </c>
      <c r="E169" s="14" t="str">
        <f t="shared" si="12"/>
        <v>*</v>
      </c>
      <c r="F169" s="14" t="s">
        <v>0</v>
      </c>
      <c r="G169" s="14" t="str">
        <f t="shared" si="18"/>
        <v>*</v>
      </c>
      <c r="H169" s="14" t="s">
        <v>0</v>
      </c>
      <c r="I169" s="14" t="str">
        <f t="shared" si="13"/>
        <v>*</v>
      </c>
      <c r="J169" s="14" t="s">
        <v>0</v>
      </c>
      <c r="K169" s="39" t="s">
        <v>0</v>
      </c>
      <c r="L169" s="14" t="str">
        <f t="shared" si="14"/>
        <v>*</v>
      </c>
    </row>
    <row r="170" spans="1:12" ht="14.5" x14ac:dyDescent="0.35">
      <c r="A170" s="41">
        <v>4487</v>
      </c>
      <c r="B170" s="21" t="s">
        <v>847</v>
      </c>
      <c r="C170" s="22" t="s">
        <v>846</v>
      </c>
      <c r="D170" s="13" t="s">
        <v>0</v>
      </c>
      <c r="E170" s="14" t="str">
        <f t="shared" si="12"/>
        <v>*</v>
      </c>
      <c r="F170" s="14" t="s">
        <v>0</v>
      </c>
      <c r="G170" s="14" t="str">
        <f t="shared" si="18"/>
        <v>*</v>
      </c>
      <c r="H170" s="14" t="s">
        <v>0</v>
      </c>
      <c r="I170" s="14" t="str">
        <f t="shared" si="13"/>
        <v>*</v>
      </c>
      <c r="J170" s="14" t="s">
        <v>0</v>
      </c>
      <c r="K170" s="39" t="s">
        <v>0</v>
      </c>
      <c r="L170" s="14" t="str">
        <f t="shared" si="14"/>
        <v>*</v>
      </c>
    </row>
    <row r="171" spans="1:12" ht="14.5" x14ac:dyDescent="0.35">
      <c r="A171" s="41">
        <v>79074</v>
      </c>
      <c r="B171" s="21" t="s">
        <v>845</v>
      </c>
      <c r="C171" s="22" t="s">
        <v>844</v>
      </c>
      <c r="D171" s="13" t="s">
        <v>0</v>
      </c>
      <c r="E171" s="14" t="str">
        <f t="shared" si="12"/>
        <v>*</v>
      </c>
      <c r="F171" s="14" t="s">
        <v>0</v>
      </c>
      <c r="G171" s="14" t="str">
        <f t="shared" si="18"/>
        <v>*</v>
      </c>
      <c r="H171" s="14" t="s">
        <v>0</v>
      </c>
      <c r="I171" s="14" t="str">
        <f t="shared" si="13"/>
        <v>*</v>
      </c>
      <c r="J171" s="14">
        <v>0.33333333333333331</v>
      </c>
      <c r="K171" s="39" t="s">
        <v>0</v>
      </c>
      <c r="L171" s="14" t="str">
        <f t="shared" si="14"/>
        <v>*</v>
      </c>
    </row>
    <row r="172" spans="1:12" ht="14.5" x14ac:dyDescent="0.35">
      <c r="A172" s="41">
        <v>4300</v>
      </c>
      <c r="B172" s="21" t="s">
        <v>843</v>
      </c>
      <c r="C172" s="22" t="s">
        <v>842</v>
      </c>
      <c r="D172" s="13" t="s">
        <v>0</v>
      </c>
      <c r="E172" s="14" t="str">
        <f t="shared" si="12"/>
        <v>*</v>
      </c>
      <c r="F172" s="14" t="s">
        <v>0</v>
      </c>
      <c r="G172" s="14" t="str">
        <f t="shared" si="18"/>
        <v>*</v>
      </c>
      <c r="H172" s="14" t="s">
        <v>0</v>
      </c>
      <c r="I172" s="14" t="str">
        <f t="shared" si="13"/>
        <v>*</v>
      </c>
      <c r="J172" s="14" t="s">
        <v>1197</v>
      </c>
      <c r="K172" s="16" t="s">
        <v>0</v>
      </c>
      <c r="L172" s="14" t="str">
        <f t="shared" si="14"/>
        <v>*</v>
      </c>
    </row>
    <row r="173" spans="1:12" ht="14.5" x14ac:dyDescent="0.35">
      <c r="A173" s="41">
        <v>90331</v>
      </c>
      <c r="B173" s="21" t="s">
        <v>841</v>
      </c>
      <c r="C173" s="22" t="s">
        <v>840</v>
      </c>
      <c r="D173" s="13" t="s">
        <v>0</v>
      </c>
      <c r="E173" s="14" t="str">
        <f t="shared" si="12"/>
        <v>*</v>
      </c>
      <c r="F173" s="14" t="s">
        <v>0</v>
      </c>
      <c r="G173" s="14" t="str">
        <f t="shared" si="18"/>
        <v>*</v>
      </c>
      <c r="H173" s="14" t="s">
        <v>0</v>
      </c>
      <c r="I173" s="14" t="str">
        <f t="shared" si="13"/>
        <v>*</v>
      </c>
      <c r="J173" s="14" t="s">
        <v>0</v>
      </c>
      <c r="K173" s="39" t="s">
        <v>0</v>
      </c>
      <c r="L173" s="14" t="str">
        <f t="shared" si="14"/>
        <v>*</v>
      </c>
    </row>
    <row r="174" spans="1:12" ht="14.5" x14ac:dyDescent="0.35">
      <c r="A174" s="41">
        <v>80032</v>
      </c>
      <c r="B174" s="21" t="s">
        <v>839</v>
      </c>
      <c r="C174" s="22" t="s">
        <v>838</v>
      </c>
      <c r="D174" s="13" t="s">
        <v>0</v>
      </c>
      <c r="E174" s="14" t="str">
        <f t="shared" si="12"/>
        <v>*</v>
      </c>
      <c r="F174" s="14" t="s">
        <v>0</v>
      </c>
      <c r="G174" s="14" t="str">
        <f t="shared" si="18"/>
        <v>*</v>
      </c>
      <c r="H174" s="14" t="s">
        <v>0</v>
      </c>
      <c r="I174" s="14" t="str">
        <f t="shared" si="13"/>
        <v>*</v>
      </c>
      <c r="J174" s="14" t="s">
        <v>1197</v>
      </c>
      <c r="K174" s="39" t="s">
        <v>0</v>
      </c>
      <c r="L174" s="14" t="str">
        <f t="shared" si="14"/>
        <v>*</v>
      </c>
    </row>
    <row r="175" spans="1:12" ht="14.5" x14ac:dyDescent="0.35">
      <c r="A175" s="41">
        <v>4501</v>
      </c>
      <c r="B175" s="21" t="s">
        <v>837</v>
      </c>
      <c r="C175" s="22" t="s">
        <v>836</v>
      </c>
      <c r="D175" s="13" t="s">
        <v>0</v>
      </c>
      <c r="E175" s="14" t="str">
        <f t="shared" si="12"/>
        <v>*</v>
      </c>
      <c r="F175" s="14" t="s">
        <v>0</v>
      </c>
      <c r="G175" s="14" t="str">
        <f t="shared" si="18"/>
        <v>*</v>
      </c>
      <c r="H175" s="14" t="s">
        <v>0</v>
      </c>
      <c r="I175" s="14" t="str">
        <f t="shared" si="13"/>
        <v>*</v>
      </c>
      <c r="J175" s="14" t="s">
        <v>0</v>
      </c>
      <c r="K175" s="39" t="s">
        <v>0</v>
      </c>
      <c r="L175" s="14" t="str">
        <f t="shared" si="14"/>
        <v>*</v>
      </c>
    </row>
    <row r="176" spans="1:12" ht="14.5" x14ac:dyDescent="0.35">
      <c r="A176" s="41">
        <v>4263</v>
      </c>
      <c r="B176" s="21" t="s">
        <v>835</v>
      </c>
      <c r="C176" s="22" t="s">
        <v>834</v>
      </c>
      <c r="D176" s="13" t="s">
        <v>0</v>
      </c>
      <c r="E176" s="14" t="str">
        <f t="shared" si="12"/>
        <v>*</v>
      </c>
      <c r="F176" s="14" t="s">
        <v>0</v>
      </c>
      <c r="G176" s="14" t="str">
        <f t="shared" si="18"/>
        <v>*</v>
      </c>
      <c r="H176" s="14" t="s">
        <v>0</v>
      </c>
      <c r="I176" s="14" t="str">
        <f t="shared" si="13"/>
        <v>*</v>
      </c>
      <c r="J176" s="14" t="s">
        <v>0</v>
      </c>
      <c r="K176" s="16" t="s">
        <v>0</v>
      </c>
      <c r="L176" s="14" t="str">
        <f t="shared" si="14"/>
        <v>*</v>
      </c>
    </row>
    <row r="177" spans="1:12" ht="14.5" x14ac:dyDescent="0.35">
      <c r="A177" s="41">
        <v>79443</v>
      </c>
      <c r="B177" s="21" t="s">
        <v>833</v>
      </c>
      <c r="C177" s="22" t="s">
        <v>832</v>
      </c>
      <c r="D177" s="13" t="s">
        <v>0</v>
      </c>
      <c r="E177" s="14" t="str">
        <f t="shared" si="12"/>
        <v>*</v>
      </c>
      <c r="F177" s="14" t="s">
        <v>0</v>
      </c>
      <c r="G177" s="14" t="str">
        <f t="shared" si="18"/>
        <v>*</v>
      </c>
      <c r="H177" s="14" t="s">
        <v>0</v>
      </c>
      <c r="I177" s="14" t="str">
        <f t="shared" si="13"/>
        <v>*</v>
      </c>
      <c r="J177" s="14" t="s">
        <v>0</v>
      </c>
      <c r="K177" s="39" t="s">
        <v>0</v>
      </c>
      <c r="L177" s="14" t="str">
        <f t="shared" si="14"/>
        <v>*</v>
      </c>
    </row>
    <row r="178" spans="1:12" ht="14.5" x14ac:dyDescent="0.35">
      <c r="A178" s="41">
        <v>89917</v>
      </c>
      <c r="B178" s="21" t="s">
        <v>831</v>
      </c>
      <c r="C178" s="22" t="s">
        <v>830</v>
      </c>
      <c r="D178" s="13" t="s">
        <v>0</v>
      </c>
      <c r="E178" s="14" t="str">
        <f t="shared" si="12"/>
        <v>*</v>
      </c>
      <c r="F178" s="14" t="s">
        <v>0</v>
      </c>
      <c r="G178" s="14" t="str">
        <f t="shared" si="18"/>
        <v>*</v>
      </c>
      <c r="H178" s="14" t="s">
        <v>0</v>
      </c>
      <c r="I178" s="14" t="str">
        <f t="shared" si="13"/>
        <v>*</v>
      </c>
      <c r="J178" s="14">
        <v>0.5</v>
      </c>
      <c r="K178" s="39" t="s">
        <v>0</v>
      </c>
      <c r="L178" s="14" t="str">
        <f t="shared" si="14"/>
        <v>*</v>
      </c>
    </row>
    <row r="179" spans="1:12" ht="14.5" x14ac:dyDescent="0.35">
      <c r="A179" s="41">
        <v>79049</v>
      </c>
      <c r="B179" s="21" t="s">
        <v>829</v>
      </c>
      <c r="C179" s="22" t="s">
        <v>828</v>
      </c>
      <c r="D179" s="13" t="s">
        <v>0</v>
      </c>
      <c r="E179" s="14" t="str">
        <f t="shared" si="12"/>
        <v>*</v>
      </c>
      <c r="F179" s="14" t="s">
        <v>0</v>
      </c>
      <c r="G179" s="14" t="str">
        <f t="shared" si="18"/>
        <v>*</v>
      </c>
      <c r="H179" s="14" t="s">
        <v>0</v>
      </c>
      <c r="I179" s="14" t="str">
        <f t="shared" si="13"/>
        <v>*</v>
      </c>
      <c r="J179" s="14">
        <v>0.44230769230769229</v>
      </c>
      <c r="K179" s="39" t="s">
        <v>0</v>
      </c>
      <c r="L179" s="14" t="str">
        <f t="shared" si="14"/>
        <v>*</v>
      </c>
    </row>
    <row r="180" spans="1:12" ht="14.5" x14ac:dyDescent="0.35">
      <c r="A180" s="41">
        <v>89914</v>
      </c>
      <c r="B180" s="21" t="s">
        <v>827</v>
      </c>
      <c r="C180" s="22" t="s">
        <v>826</v>
      </c>
      <c r="D180" s="13" t="s">
        <v>0</v>
      </c>
      <c r="E180" s="14" t="str">
        <f t="shared" si="12"/>
        <v>*</v>
      </c>
      <c r="F180" s="14" t="s">
        <v>0</v>
      </c>
      <c r="G180" s="14" t="str">
        <f t="shared" si="18"/>
        <v>*</v>
      </c>
      <c r="H180" s="14" t="s">
        <v>0</v>
      </c>
      <c r="I180" s="14" t="str">
        <f t="shared" si="13"/>
        <v>*</v>
      </c>
      <c r="J180" s="14">
        <v>3.8461538461538464E-2</v>
      </c>
      <c r="K180" s="39" t="s">
        <v>0</v>
      </c>
      <c r="L180" s="14" t="str">
        <f t="shared" si="14"/>
        <v>*</v>
      </c>
    </row>
    <row r="181" spans="1:12" ht="14.5" x14ac:dyDescent="0.35">
      <c r="A181" s="41">
        <v>89915</v>
      </c>
      <c r="B181" s="21" t="s">
        <v>825</v>
      </c>
      <c r="C181" s="22" t="s">
        <v>824</v>
      </c>
      <c r="D181" s="13" t="s">
        <v>0</v>
      </c>
      <c r="E181" s="14" t="str">
        <f t="shared" si="12"/>
        <v>*</v>
      </c>
      <c r="F181" s="14" t="s">
        <v>0</v>
      </c>
      <c r="G181" s="14" t="str">
        <f t="shared" si="18"/>
        <v>*</v>
      </c>
      <c r="H181" s="14" t="s">
        <v>0</v>
      </c>
      <c r="I181" s="14" t="str">
        <f t="shared" si="13"/>
        <v>*</v>
      </c>
      <c r="J181" s="14" t="s">
        <v>0</v>
      </c>
      <c r="K181" s="39" t="s">
        <v>0</v>
      </c>
      <c r="L181" s="14" t="str">
        <f t="shared" si="14"/>
        <v>*</v>
      </c>
    </row>
    <row r="182" spans="1:12" ht="14.5" x14ac:dyDescent="0.35">
      <c r="A182" s="41">
        <v>90284</v>
      </c>
      <c r="B182" s="21" t="s">
        <v>823</v>
      </c>
      <c r="C182" s="22" t="s">
        <v>822</v>
      </c>
      <c r="D182" s="13" t="s">
        <v>0</v>
      </c>
      <c r="E182" s="14" t="str">
        <f t="shared" si="12"/>
        <v>*</v>
      </c>
      <c r="F182" s="14" t="s">
        <v>0</v>
      </c>
      <c r="G182" s="14" t="str">
        <f t="shared" si="18"/>
        <v>*</v>
      </c>
      <c r="H182" s="14" t="s">
        <v>0</v>
      </c>
      <c r="I182" s="14" t="str">
        <f t="shared" si="13"/>
        <v>*</v>
      </c>
      <c r="J182" s="14">
        <v>0.28000000000000003</v>
      </c>
      <c r="K182" s="39" t="s">
        <v>0</v>
      </c>
      <c r="L182" s="14" t="str">
        <f t="shared" si="14"/>
        <v>*</v>
      </c>
    </row>
    <row r="183" spans="1:12" ht="14.5" x14ac:dyDescent="0.35">
      <c r="A183" s="41">
        <v>90541</v>
      </c>
      <c r="B183" s="21" t="s">
        <v>821</v>
      </c>
      <c r="C183" s="22" t="s">
        <v>820</v>
      </c>
      <c r="D183" s="13" t="s">
        <v>0</v>
      </c>
      <c r="E183" s="14" t="str">
        <f t="shared" si="12"/>
        <v>*</v>
      </c>
      <c r="F183" s="14" t="s">
        <v>0</v>
      </c>
      <c r="G183" s="14" t="str">
        <f t="shared" si="18"/>
        <v>*</v>
      </c>
      <c r="H183" s="14" t="s">
        <v>0</v>
      </c>
      <c r="I183" s="14" t="str">
        <f t="shared" si="13"/>
        <v>*</v>
      </c>
      <c r="J183" s="14" t="s">
        <v>0</v>
      </c>
      <c r="K183" s="39" t="s">
        <v>0</v>
      </c>
      <c r="L183" s="14" t="str">
        <f t="shared" si="14"/>
        <v>*</v>
      </c>
    </row>
    <row r="184" spans="1:12" ht="14.5" x14ac:dyDescent="0.35">
      <c r="A184" s="41">
        <v>4246</v>
      </c>
      <c r="B184" s="21" t="s">
        <v>819</v>
      </c>
      <c r="C184" s="22" t="s">
        <v>818</v>
      </c>
      <c r="D184" s="13">
        <v>0.85873605947955389</v>
      </c>
      <c r="E184" s="14" t="str">
        <f t="shared" si="12"/>
        <v>Not Met</v>
      </c>
      <c r="F184" s="14">
        <v>4.7393364928909949E-2</v>
      </c>
      <c r="G184" s="14" t="str">
        <f t="shared" si="18"/>
        <v>Met</v>
      </c>
      <c r="H184" s="14">
        <v>0.75</v>
      </c>
      <c r="I184" s="14" t="str">
        <f t="shared" si="13"/>
        <v>Met</v>
      </c>
      <c r="J184" s="14">
        <v>0.4254056193114365</v>
      </c>
      <c r="K184" s="38">
        <v>37.801225438252658</v>
      </c>
      <c r="L184" s="14" t="str">
        <f t="shared" si="14"/>
        <v>Not Met</v>
      </c>
    </row>
    <row r="185" spans="1:12" ht="14.5" x14ac:dyDescent="0.35">
      <c r="A185" s="41">
        <v>81099</v>
      </c>
      <c r="B185" s="21" t="s">
        <v>817</v>
      </c>
      <c r="C185" s="22" t="s">
        <v>816</v>
      </c>
      <c r="D185" s="13" t="s">
        <v>0</v>
      </c>
      <c r="E185" s="14" t="str">
        <f t="shared" si="12"/>
        <v>*</v>
      </c>
      <c r="F185" s="14" t="s">
        <v>0</v>
      </c>
      <c r="G185" s="14" t="str">
        <f t="shared" si="18"/>
        <v>*</v>
      </c>
      <c r="H185" s="14" t="s">
        <v>0</v>
      </c>
      <c r="I185" s="14" t="str">
        <f t="shared" si="13"/>
        <v>*</v>
      </c>
      <c r="J185" s="14">
        <v>0.20370370370370369</v>
      </c>
      <c r="K185" s="39" t="s">
        <v>0</v>
      </c>
      <c r="L185" s="14" t="str">
        <f t="shared" si="14"/>
        <v>*</v>
      </c>
    </row>
    <row r="186" spans="1:12" ht="14.5" x14ac:dyDescent="0.35">
      <c r="A186" s="41">
        <v>79441</v>
      </c>
      <c r="B186" s="21" t="s">
        <v>815</v>
      </c>
      <c r="C186" s="22" t="s">
        <v>814</v>
      </c>
      <c r="D186" s="13" t="s">
        <v>0</v>
      </c>
      <c r="E186" s="14" t="str">
        <f t="shared" si="12"/>
        <v>*</v>
      </c>
      <c r="F186" s="14" t="s">
        <v>0</v>
      </c>
      <c r="G186" s="14" t="str">
        <f t="shared" si="18"/>
        <v>*</v>
      </c>
      <c r="H186" s="14" t="s">
        <v>0</v>
      </c>
      <c r="I186" s="14" t="str">
        <f t="shared" si="13"/>
        <v>*</v>
      </c>
      <c r="J186" s="14">
        <v>0.05</v>
      </c>
      <c r="K186" s="39" t="s">
        <v>0</v>
      </c>
      <c r="L186" s="14" t="str">
        <f t="shared" si="14"/>
        <v>*</v>
      </c>
    </row>
    <row r="187" spans="1:12" ht="14.5" x14ac:dyDescent="0.35">
      <c r="A187" s="41">
        <v>92302</v>
      </c>
      <c r="B187" s="21" t="s">
        <v>813</v>
      </c>
      <c r="C187" s="22" t="s">
        <v>812</v>
      </c>
      <c r="D187" s="13" t="s">
        <v>0</v>
      </c>
      <c r="E187" s="14" t="str">
        <f t="shared" si="12"/>
        <v>*</v>
      </c>
      <c r="F187" s="14" t="s">
        <v>0</v>
      </c>
      <c r="G187" s="14" t="str">
        <f t="shared" si="18"/>
        <v>*</v>
      </c>
      <c r="H187" s="14" t="s">
        <v>0</v>
      </c>
      <c r="I187" s="14" t="str">
        <f t="shared" si="13"/>
        <v>*</v>
      </c>
      <c r="J187" s="14" t="s">
        <v>0</v>
      </c>
      <c r="K187" s="39" t="s">
        <v>0</v>
      </c>
      <c r="L187" s="14" t="str">
        <f t="shared" si="14"/>
        <v>*</v>
      </c>
    </row>
    <row r="188" spans="1:12" ht="14.5" x14ac:dyDescent="0.35">
      <c r="A188" s="41">
        <v>88321</v>
      </c>
      <c r="B188" s="21" t="s">
        <v>811</v>
      </c>
      <c r="C188" s="22" t="s">
        <v>810</v>
      </c>
      <c r="D188" s="13" t="s">
        <v>0</v>
      </c>
      <c r="E188" s="14" t="str">
        <f t="shared" si="12"/>
        <v>*</v>
      </c>
      <c r="F188" s="14" t="s">
        <v>0</v>
      </c>
      <c r="G188" s="14" t="str">
        <f t="shared" si="18"/>
        <v>*</v>
      </c>
      <c r="H188" s="14" t="s">
        <v>0</v>
      </c>
      <c r="I188" s="14" t="str">
        <f t="shared" si="13"/>
        <v>*</v>
      </c>
      <c r="J188" s="14" t="s">
        <v>0</v>
      </c>
      <c r="K188" s="39" t="s">
        <v>0</v>
      </c>
      <c r="L188" s="14" t="str">
        <f t="shared" si="14"/>
        <v>*</v>
      </c>
    </row>
    <row r="189" spans="1:12" ht="14.5" x14ac:dyDescent="0.35">
      <c r="A189" s="41">
        <v>6258</v>
      </c>
      <c r="B189" s="21" t="s">
        <v>809</v>
      </c>
      <c r="C189" s="22" t="s">
        <v>808</v>
      </c>
      <c r="D189" s="13" t="s">
        <v>0</v>
      </c>
      <c r="E189" s="14" t="str">
        <f t="shared" si="12"/>
        <v>*</v>
      </c>
      <c r="F189" s="14" t="s">
        <v>0</v>
      </c>
      <c r="G189" s="14" t="str">
        <f t="shared" si="18"/>
        <v>*</v>
      </c>
      <c r="H189" s="14" t="s">
        <v>0</v>
      </c>
      <c r="I189" s="14" t="str">
        <f t="shared" si="13"/>
        <v>*</v>
      </c>
      <c r="J189" s="14" t="s">
        <v>0</v>
      </c>
      <c r="K189" s="39" t="s">
        <v>0</v>
      </c>
      <c r="L189" s="14" t="str">
        <f t="shared" si="14"/>
        <v>*</v>
      </c>
    </row>
    <row r="190" spans="1:12" ht="14.5" x14ac:dyDescent="0.35">
      <c r="A190" s="41">
        <v>6357</v>
      </c>
      <c r="B190" s="21" t="s">
        <v>807</v>
      </c>
      <c r="C190" s="22" t="s">
        <v>806</v>
      </c>
      <c r="D190" s="13" t="s">
        <v>0</v>
      </c>
      <c r="E190" s="14" t="str">
        <f t="shared" si="12"/>
        <v>*</v>
      </c>
      <c r="F190" s="14" t="s">
        <v>0</v>
      </c>
      <c r="G190" s="14" t="str">
        <f t="shared" si="18"/>
        <v>*</v>
      </c>
      <c r="H190" s="14" t="s">
        <v>0</v>
      </c>
      <c r="I190" s="14" t="str">
        <f t="shared" si="13"/>
        <v>*</v>
      </c>
      <c r="J190" s="14" t="s">
        <v>0</v>
      </c>
      <c r="K190" s="39" t="s">
        <v>0</v>
      </c>
      <c r="L190" s="14" t="str">
        <f t="shared" si="14"/>
        <v>*</v>
      </c>
    </row>
    <row r="191" spans="1:12" ht="14.5" x14ac:dyDescent="0.35">
      <c r="A191" s="41">
        <v>4174</v>
      </c>
      <c r="B191" s="21" t="s">
        <v>805</v>
      </c>
      <c r="C191" s="22" t="s">
        <v>804</v>
      </c>
      <c r="D191" s="13">
        <v>0.73333333333333328</v>
      </c>
      <c r="E191" s="14" t="str">
        <f t="shared" si="12"/>
        <v>Not Met</v>
      </c>
      <c r="F191" s="14" t="s">
        <v>1197</v>
      </c>
      <c r="G191" s="14" t="s">
        <v>4</v>
      </c>
      <c r="H191" s="14">
        <v>0.45454545454545453</v>
      </c>
      <c r="I191" s="14" t="str">
        <f t="shared" si="13"/>
        <v>Not Met</v>
      </c>
      <c r="J191" s="14">
        <v>0.12982456140350876</v>
      </c>
      <c r="K191" s="38">
        <v>12.982456140350877</v>
      </c>
      <c r="L191" s="14" t="str">
        <f t="shared" si="14"/>
        <v>Met</v>
      </c>
    </row>
    <row r="192" spans="1:12" ht="14.5" x14ac:dyDescent="0.35">
      <c r="A192" s="41">
        <v>4228</v>
      </c>
      <c r="B192" s="21" t="s">
        <v>803</v>
      </c>
      <c r="C192" s="22" t="s">
        <v>802</v>
      </c>
      <c r="D192" s="13" t="s">
        <v>0</v>
      </c>
      <c r="E192" s="14" t="str">
        <f t="shared" si="12"/>
        <v>*</v>
      </c>
      <c r="F192" s="14" t="s">
        <v>0</v>
      </c>
      <c r="G192" s="14" t="str">
        <f t="shared" ref="G192:G213" si="19">IF(F192="*","*",IF(F192&gt;=3.48%,"Met","Not Met"))</f>
        <v>*</v>
      </c>
      <c r="H192" s="14" t="s">
        <v>0</v>
      </c>
      <c r="I192" s="14" t="str">
        <f t="shared" si="13"/>
        <v>*</v>
      </c>
      <c r="J192" s="14">
        <v>0.25806451612903225</v>
      </c>
      <c r="K192" s="16" t="s">
        <v>0</v>
      </c>
      <c r="L192" s="14" t="str">
        <f t="shared" si="14"/>
        <v>*</v>
      </c>
    </row>
    <row r="193" spans="1:12" ht="14.5" x14ac:dyDescent="0.35">
      <c r="A193" s="41">
        <v>4243</v>
      </c>
      <c r="B193" s="21" t="s">
        <v>801</v>
      </c>
      <c r="C193" s="22" t="s">
        <v>800</v>
      </c>
      <c r="D193" s="13">
        <v>0.89891696750902528</v>
      </c>
      <c r="E193" s="14" t="str">
        <f t="shared" si="12"/>
        <v>Not Met</v>
      </c>
      <c r="F193" s="14">
        <v>3.8135593220338986E-2</v>
      </c>
      <c r="G193" s="14" t="str">
        <f t="shared" si="19"/>
        <v>Met</v>
      </c>
      <c r="H193" s="14">
        <v>0.38461538461538464</v>
      </c>
      <c r="I193" s="14" t="str">
        <f t="shared" si="13"/>
        <v>Not Met</v>
      </c>
      <c r="J193" s="14">
        <v>0.28431372549019607</v>
      </c>
      <c r="K193" s="38">
        <v>24.617813226985707</v>
      </c>
      <c r="L193" s="14" t="str">
        <f t="shared" si="14"/>
        <v>Not Met</v>
      </c>
    </row>
    <row r="194" spans="1:12" ht="14.5" x14ac:dyDescent="0.35">
      <c r="A194" s="41">
        <v>91170</v>
      </c>
      <c r="B194" s="21" t="s">
        <v>799</v>
      </c>
      <c r="C194" s="22" t="s">
        <v>798</v>
      </c>
      <c r="D194" s="13" t="s">
        <v>0</v>
      </c>
      <c r="E194" s="14" t="str">
        <f t="shared" si="12"/>
        <v>*</v>
      </c>
      <c r="F194" s="14" t="s">
        <v>0</v>
      </c>
      <c r="G194" s="14" t="str">
        <f t="shared" si="19"/>
        <v>*</v>
      </c>
      <c r="H194" s="14" t="s">
        <v>0</v>
      </c>
      <c r="I194" s="14" t="str">
        <f t="shared" si="13"/>
        <v>*</v>
      </c>
      <c r="J194" s="14" t="s">
        <v>0</v>
      </c>
      <c r="K194" s="39" t="s">
        <v>0</v>
      </c>
      <c r="L194" s="14" t="str">
        <f t="shared" si="14"/>
        <v>*</v>
      </c>
    </row>
    <row r="195" spans="1:12" ht="14.5" x14ac:dyDescent="0.35">
      <c r="A195" s="41">
        <v>91938</v>
      </c>
      <c r="B195" s="21" t="s">
        <v>797</v>
      </c>
      <c r="C195" s="22" t="s">
        <v>796</v>
      </c>
      <c r="D195" s="13" t="s">
        <v>0</v>
      </c>
      <c r="E195" s="14" t="str">
        <f t="shared" ref="E195:E258" si="20">IF(D195="*","*",IF(D195&gt;=95%,"Met","Not Met"))</f>
        <v>*</v>
      </c>
      <c r="F195" s="14" t="s">
        <v>0</v>
      </c>
      <c r="G195" s="14" t="str">
        <f t="shared" si="19"/>
        <v>*</v>
      </c>
      <c r="H195" s="14" t="s">
        <v>0</v>
      </c>
      <c r="I195" s="14" t="str">
        <f t="shared" ref="I195:I258" si="21">IF(H195="*","*",IF(H195&gt;=51.58%,"Met","Not Met"))</f>
        <v>*</v>
      </c>
      <c r="J195" s="14" t="s">
        <v>0</v>
      </c>
      <c r="K195" s="39" t="s">
        <v>0</v>
      </c>
      <c r="L195" s="14" t="str">
        <f t="shared" ref="L195:L258" si="22">IF(K195="*","*",IF(K195&lt;=23.5,"Met","Not Met"))</f>
        <v>*</v>
      </c>
    </row>
    <row r="196" spans="1:12" ht="14.5" x14ac:dyDescent="0.35">
      <c r="A196" s="41">
        <v>91939</v>
      </c>
      <c r="B196" s="21" t="s">
        <v>795</v>
      </c>
      <c r="C196" s="22" t="s">
        <v>794</v>
      </c>
      <c r="D196" s="13" t="s">
        <v>0</v>
      </c>
      <c r="E196" s="14" t="str">
        <f t="shared" si="20"/>
        <v>*</v>
      </c>
      <c r="F196" s="14" t="s">
        <v>0</v>
      </c>
      <c r="G196" s="14" t="str">
        <f t="shared" si="19"/>
        <v>*</v>
      </c>
      <c r="H196" s="14" t="s">
        <v>0</v>
      </c>
      <c r="I196" s="14" t="str">
        <f t="shared" si="21"/>
        <v>*</v>
      </c>
      <c r="J196" s="14" t="s">
        <v>0</v>
      </c>
      <c r="K196" s="39" t="s">
        <v>0</v>
      </c>
      <c r="L196" s="14" t="str">
        <f t="shared" si="22"/>
        <v>*</v>
      </c>
    </row>
    <row r="197" spans="1:12" ht="14.5" x14ac:dyDescent="0.35">
      <c r="A197" s="41">
        <v>89850</v>
      </c>
      <c r="B197" s="21" t="s">
        <v>793</v>
      </c>
      <c r="C197" s="22" t="s">
        <v>792</v>
      </c>
      <c r="D197" s="13" t="s">
        <v>0</v>
      </c>
      <c r="E197" s="14" t="str">
        <f t="shared" si="20"/>
        <v>*</v>
      </c>
      <c r="F197" s="14" t="s">
        <v>0</v>
      </c>
      <c r="G197" s="14" t="str">
        <f t="shared" si="19"/>
        <v>*</v>
      </c>
      <c r="H197" s="14" t="s">
        <v>0</v>
      </c>
      <c r="I197" s="14" t="str">
        <f t="shared" si="21"/>
        <v>*</v>
      </c>
      <c r="J197" s="14" t="s">
        <v>0</v>
      </c>
      <c r="K197" s="39" t="s">
        <v>0</v>
      </c>
      <c r="L197" s="14" t="str">
        <f t="shared" si="22"/>
        <v>*</v>
      </c>
    </row>
    <row r="198" spans="1:12" ht="14.5" x14ac:dyDescent="0.35">
      <c r="A198" s="41">
        <v>87401</v>
      </c>
      <c r="B198" s="21" t="s">
        <v>791</v>
      </c>
      <c r="C198" s="22" t="s">
        <v>790</v>
      </c>
      <c r="D198" s="13" t="s">
        <v>0</v>
      </c>
      <c r="E198" s="14" t="str">
        <f t="shared" si="20"/>
        <v>*</v>
      </c>
      <c r="F198" s="14" t="s">
        <v>0</v>
      </c>
      <c r="G198" s="14" t="str">
        <f t="shared" si="19"/>
        <v>*</v>
      </c>
      <c r="H198" s="14" t="s">
        <v>0</v>
      </c>
      <c r="I198" s="14" t="str">
        <f t="shared" si="21"/>
        <v>*</v>
      </c>
      <c r="J198" s="14" t="s">
        <v>0</v>
      </c>
      <c r="K198" s="39" t="s">
        <v>0</v>
      </c>
      <c r="L198" s="14" t="str">
        <f t="shared" si="22"/>
        <v>*</v>
      </c>
    </row>
    <row r="199" spans="1:12" ht="14.5" x14ac:dyDescent="0.35">
      <c r="A199" s="41">
        <v>78833</v>
      </c>
      <c r="B199" s="21" t="s">
        <v>789</v>
      </c>
      <c r="C199" s="22" t="s">
        <v>788</v>
      </c>
      <c r="D199" s="13" t="s">
        <v>0</v>
      </c>
      <c r="E199" s="14" t="str">
        <f t="shared" si="20"/>
        <v>*</v>
      </c>
      <c r="F199" s="14" t="s">
        <v>0</v>
      </c>
      <c r="G199" s="14" t="str">
        <f t="shared" si="19"/>
        <v>*</v>
      </c>
      <c r="H199" s="14" t="s">
        <v>0</v>
      </c>
      <c r="I199" s="14" t="str">
        <f t="shared" si="21"/>
        <v>*</v>
      </c>
      <c r="J199" s="14" t="s">
        <v>1197</v>
      </c>
      <c r="K199" s="39" t="s">
        <v>0</v>
      </c>
      <c r="L199" s="14" t="str">
        <f t="shared" si="22"/>
        <v>*</v>
      </c>
    </row>
    <row r="200" spans="1:12" ht="14.5" x14ac:dyDescent="0.35">
      <c r="A200" s="41">
        <v>90506</v>
      </c>
      <c r="B200" s="21" t="s">
        <v>787</v>
      </c>
      <c r="C200" s="22" t="s">
        <v>786</v>
      </c>
      <c r="D200" s="13" t="s">
        <v>0</v>
      </c>
      <c r="E200" s="14" t="str">
        <f t="shared" si="20"/>
        <v>*</v>
      </c>
      <c r="F200" s="14" t="s">
        <v>0</v>
      </c>
      <c r="G200" s="14" t="str">
        <f t="shared" si="19"/>
        <v>*</v>
      </c>
      <c r="H200" s="14" t="s">
        <v>0</v>
      </c>
      <c r="I200" s="14" t="str">
        <f t="shared" si="21"/>
        <v>*</v>
      </c>
      <c r="J200" s="14" t="s">
        <v>0</v>
      </c>
      <c r="K200" s="39" t="s">
        <v>0</v>
      </c>
      <c r="L200" s="14" t="str">
        <f t="shared" si="22"/>
        <v>*</v>
      </c>
    </row>
    <row r="201" spans="1:12" ht="14.5" x14ac:dyDescent="0.35">
      <c r="A201" s="41">
        <v>4421</v>
      </c>
      <c r="B201" s="21" t="s">
        <v>785</v>
      </c>
      <c r="C201" s="22" t="s">
        <v>784</v>
      </c>
      <c r="D201" s="13" t="s">
        <v>0</v>
      </c>
      <c r="E201" s="14" t="str">
        <f t="shared" si="20"/>
        <v>*</v>
      </c>
      <c r="F201" s="14" t="s">
        <v>0</v>
      </c>
      <c r="G201" s="14" t="str">
        <f t="shared" si="19"/>
        <v>*</v>
      </c>
      <c r="H201" s="14" t="s">
        <v>0</v>
      </c>
      <c r="I201" s="14" t="str">
        <f t="shared" si="21"/>
        <v>*</v>
      </c>
      <c r="J201" s="14" t="s">
        <v>1197</v>
      </c>
      <c r="K201" s="39" t="s">
        <v>0</v>
      </c>
      <c r="L201" s="14" t="str">
        <f t="shared" si="22"/>
        <v>*</v>
      </c>
    </row>
    <row r="202" spans="1:12" ht="14.5" x14ac:dyDescent="0.35">
      <c r="A202" s="41">
        <v>743644</v>
      </c>
      <c r="B202" s="21" t="s">
        <v>783</v>
      </c>
      <c r="C202" s="22" t="s">
        <v>782</v>
      </c>
      <c r="D202" s="13" t="s">
        <v>0</v>
      </c>
      <c r="E202" s="14" t="str">
        <f t="shared" si="20"/>
        <v>*</v>
      </c>
      <c r="F202" s="14" t="s">
        <v>0</v>
      </c>
      <c r="G202" s="14" t="str">
        <f t="shared" si="19"/>
        <v>*</v>
      </c>
      <c r="H202" s="14" t="s">
        <v>0</v>
      </c>
      <c r="I202" s="14" t="str">
        <f t="shared" si="21"/>
        <v>*</v>
      </c>
      <c r="J202" s="14" t="s">
        <v>0</v>
      </c>
      <c r="K202" s="39" t="s">
        <v>0</v>
      </c>
      <c r="L202" s="14" t="str">
        <f t="shared" si="22"/>
        <v>*</v>
      </c>
    </row>
    <row r="203" spans="1:12" ht="14.5" x14ac:dyDescent="0.35">
      <c r="A203" s="41">
        <v>6365</v>
      </c>
      <c r="B203" s="21" t="s">
        <v>781</v>
      </c>
      <c r="C203" s="22" t="s">
        <v>780</v>
      </c>
      <c r="D203" s="13" t="s">
        <v>0</v>
      </c>
      <c r="E203" s="14" t="str">
        <f t="shared" si="20"/>
        <v>*</v>
      </c>
      <c r="F203" s="14" t="s">
        <v>0</v>
      </c>
      <c r="G203" s="14" t="str">
        <f t="shared" si="19"/>
        <v>*</v>
      </c>
      <c r="H203" s="14" t="s">
        <v>0</v>
      </c>
      <c r="I203" s="14" t="str">
        <f t="shared" si="21"/>
        <v>*</v>
      </c>
      <c r="J203" s="14">
        <v>0.30769230769230771</v>
      </c>
      <c r="K203" s="39" t="s">
        <v>0</v>
      </c>
      <c r="L203" s="14" t="str">
        <f t="shared" si="22"/>
        <v>*</v>
      </c>
    </row>
    <row r="204" spans="1:12" ht="14.5" x14ac:dyDescent="0.35">
      <c r="A204" s="41">
        <v>79981</v>
      </c>
      <c r="B204" s="21" t="s">
        <v>779</v>
      </c>
      <c r="C204" s="22" t="s">
        <v>778</v>
      </c>
      <c r="D204" s="13" t="s">
        <v>0</v>
      </c>
      <c r="E204" s="14" t="str">
        <f t="shared" si="20"/>
        <v>*</v>
      </c>
      <c r="F204" s="14" t="s">
        <v>0</v>
      </c>
      <c r="G204" s="14" t="str">
        <f t="shared" si="19"/>
        <v>*</v>
      </c>
      <c r="H204" s="14" t="s">
        <v>0</v>
      </c>
      <c r="I204" s="14" t="str">
        <f t="shared" si="21"/>
        <v>*</v>
      </c>
      <c r="J204" s="14">
        <v>0.24444444444444444</v>
      </c>
      <c r="K204" s="39" t="s">
        <v>0</v>
      </c>
      <c r="L204" s="14" t="str">
        <f t="shared" si="22"/>
        <v>*</v>
      </c>
    </row>
    <row r="205" spans="1:12" ht="14.5" x14ac:dyDescent="0.35">
      <c r="A205" s="41">
        <v>81045</v>
      </c>
      <c r="B205" s="21" t="s">
        <v>777</v>
      </c>
      <c r="C205" s="22" t="s">
        <v>776</v>
      </c>
      <c r="D205" s="13" t="s">
        <v>0</v>
      </c>
      <c r="E205" s="14" t="str">
        <f t="shared" si="20"/>
        <v>*</v>
      </c>
      <c r="F205" s="14" t="s">
        <v>0</v>
      </c>
      <c r="G205" s="14" t="str">
        <f t="shared" si="19"/>
        <v>*</v>
      </c>
      <c r="H205" s="14" t="s">
        <v>0</v>
      </c>
      <c r="I205" s="14" t="str">
        <f t="shared" si="21"/>
        <v>*</v>
      </c>
      <c r="J205" s="14" t="s">
        <v>0</v>
      </c>
      <c r="K205" s="39" t="s">
        <v>0</v>
      </c>
      <c r="L205" s="14" t="str">
        <f t="shared" si="22"/>
        <v>*</v>
      </c>
    </row>
    <row r="206" spans="1:12" ht="14.5" x14ac:dyDescent="0.35">
      <c r="A206" s="41">
        <v>81043</v>
      </c>
      <c r="B206" s="21" t="s">
        <v>775</v>
      </c>
      <c r="C206" s="22" t="s">
        <v>774</v>
      </c>
      <c r="D206" s="13" t="s">
        <v>0</v>
      </c>
      <c r="E206" s="14" t="str">
        <f t="shared" si="20"/>
        <v>*</v>
      </c>
      <c r="F206" s="14" t="s">
        <v>0</v>
      </c>
      <c r="G206" s="14" t="str">
        <f t="shared" si="19"/>
        <v>*</v>
      </c>
      <c r="H206" s="14" t="s">
        <v>0</v>
      </c>
      <c r="I206" s="14" t="str">
        <f t="shared" si="21"/>
        <v>*</v>
      </c>
      <c r="J206" s="14" t="s">
        <v>0</v>
      </c>
      <c r="K206" s="39" t="s">
        <v>0</v>
      </c>
      <c r="L206" s="14" t="str">
        <f t="shared" si="22"/>
        <v>*</v>
      </c>
    </row>
    <row r="207" spans="1:12" ht="14.5" x14ac:dyDescent="0.35">
      <c r="A207" s="41">
        <v>6446</v>
      </c>
      <c r="B207" s="21" t="s">
        <v>773</v>
      </c>
      <c r="C207" s="22" t="s">
        <v>772</v>
      </c>
      <c r="D207" s="13" t="s">
        <v>0</v>
      </c>
      <c r="E207" s="14" t="str">
        <f t="shared" si="20"/>
        <v>*</v>
      </c>
      <c r="F207" s="14" t="s">
        <v>0</v>
      </c>
      <c r="G207" s="14" t="str">
        <f t="shared" si="19"/>
        <v>*</v>
      </c>
      <c r="H207" s="14" t="s">
        <v>0</v>
      </c>
      <c r="I207" s="14" t="str">
        <f t="shared" si="21"/>
        <v>*</v>
      </c>
      <c r="J207" s="14">
        <v>5.5555555555555552E-2</v>
      </c>
      <c r="K207" s="39" t="s">
        <v>0</v>
      </c>
      <c r="L207" s="14" t="str">
        <f t="shared" si="22"/>
        <v>*</v>
      </c>
    </row>
    <row r="208" spans="1:12" ht="14.5" x14ac:dyDescent="0.35">
      <c r="A208" s="41">
        <v>4329</v>
      </c>
      <c r="B208" s="21" t="s">
        <v>771</v>
      </c>
      <c r="C208" s="22" t="s">
        <v>770</v>
      </c>
      <c r="D208" s="13">
        <v>0.23809523809523808</v>
      </c>
      <c r="E208" s="14" t="str">
        <f t="shared" si="20"/>
        <v>Not Met</v>
      </c>
      <c r="F208" s="14" t="s">
        <v>0</v>
      </c>
      <c r="G208" s="14" t="str">
        <f t="shared" si="19"/>
        <v>*</v>
      </c>
      <c r="H208" s="14" t="s">
        <v>0</v>
      </c>
      <c r="I208" s="14" t="str">
        <f t="shared" si="21"/>
        <v>*</v>
      </c>
      <c r="J208" s="14">
        <v>0.30232558139534882</v>
      </c>
      <c r="K208" s="16" t="s">
        <v>0</v>
      </c>
      <c r="L208" s="14" t="str">
        <f t="shared" si="22"/>
        <v>*</v>
      </c>
    </row>
    <row r="209" spans="1:12" ht="14.5" x14ac:dyDescent="0.35">
      <c r="A209" s="41">
        <v>92226</v>
      </c>
      <c r="B209" s="21" t="s">
        <v>769</v>
      </c>
      <c r="C209" s="22" t="s">
        <v>768</v>
      </c>
      <c r="D209" s="13">
        <v>0.91666666666666663</v>
      </c>
      <c r="E209" s="14" t="str">
        <f t="shared" si="20"/>
        <v>Not Met</v>
      </c>
      <c r="F209" s="14" t="s">
        <v>0</v>
      </c>
      <c r="G209" s="14" t="str">
        <f t="shared" si="19"/>
        <v>*</v>
      </c>
      <c r="H209" s="14" t="s">
        <v>0</v>
      </c>
      <c r="I209" s="14" t="str">
        <f t="shared" si="21"/>
        <v>*</v>
      </c>
      <c r="J209" s="14">
        <v>2.5000000000000001E-2</v>
      </c>
      <c r="K209" s="39" t="s">
        <v>0</v>
      </c>
      <c r="L209" s="14" t="str">
        <f t="shared" si="22"/>
        <v>*</v>
      </c>
    </row>
    <row r="210" spans="1:12" ht="14.5" x14ac:dyDescent="0.35">
      <c r="A210" s="41">
        <v>81052</v>
      </c>
      <c r="B210" s="21" t="s">
        <v>767</v>
      </c>
      <c r="C210" s="22" t="s">
        <v>766</v>
      </c>
      <c r="D210" s="13" t="s">
        <v>0</v>
      </c>
      <c r="E210" s="14" t="str">
        <f t="shared" si="20"/>
        <v>*</v>
      </c>
      <c r="F210" s="14" t="s">
        <v>0</v>
      </c>
      <c r="G210" s="14" t="str">
        <f t="shared" si="19"/>
        <v>*</v>
      </c>
      <c r="H210" s="14" t="s">
        <v>0</v>
      </c>
      <c r="I210" s="14" t="str">
        <f t="shared" si="21"/>
        <v>*</v>
      </c>
      <c r="J210" s="14" t="s">
        <v>0</v>
      </c>
      <c r="K210" s="39" t="s">
        <v>0</v>
      </c>
      <c r="L210" s="14" t="str">
        <f t="shared" si="22"/>
        <v>*</v>
      </c>
    </row>
    <row r="211" spans="1:12" ht="14.5" x14ac:dyDescent="0.35">
      <c r="A211" s="41">
        <v>81050</v>
      </c>
      <c r="B211" s="21" t="s">
        <v>765</v>
      </c>
      <c r="C211" s="22" t="s">
        <v>764</v>
      </c>
      <c r="D211" s="13" t="s">
        <v>0</v>
      </c>
      <c r="E211" s="14" t="str">
        <f t="shared" si="20"/>
        <v>*</v>
      </c>
      <c r="F211" s="14" t="s">
        <v>0</v>
      </c>
      <c r="G211" s="14" t="str">
        <f t="shared" si="19"/>
        <v>*</v>
      </c>
      <c r="H211" s="14" t="s">
        <v>0</v>
      </c>
      <c r="I211" s="14" t="str">
        <f t="shared" si="21"/>
        <v>*</v>
      </c>
      <c r="J211" s="14" t="s">
        <v>0</v>
      </c>
      <c r="K211" s="39" t="s">
        <v>0</v>
      </c>
      <c r="L211" s="14" t="str">
        <f t="shared" si="22"/>
        <v>*</v>
      </c>
    </row>
    <row r="212" spans="1:12" ht="14.5" x14ac:dyDescent="0.35">
      <c r="A212" s="41">
        <v>79211</v>
      </c>
      <c r="B212" s="21" t="s">
        <v>763</v>
      </c>
      <c r="C212" s="22" t="s">
        <v>762</v>
      </c>
      <c r="D212" s="13" t="s">
        <v>0</v>
      </c>
      <c r="E212" s="14" t="str">
        <f t="shared" si="20"/>
        <v>*</v>
      </c>
      <c r="F212" s="14" t="s">
        <v>0</v>
      </c>
      <c r="G212" s="14" t="str">
        <f t="shared" si="19"/>
        <v>*</v>
      </c>
      <c r="H212" s="14" t="s">
        <v>0</v>
      </c>
      <c r="I212" s="14" t="str">
        <f t="shared" si="21"/>
        <v>*</v>
      </c>
      <c r="J212" s="14">
        <v>9.0909090909090912E-2</v>
      </c>
      <c r="K212" s="39" t="s">
        <v>0</v>
      </c>
      <c r="L212" s="14" t="str">
        <f t="shared" si="22"/>
        <v>*</v>
      </c>
    </row>
    <row r="213" spans="1:12" ht="14.5" x14ac:dyDescent="0.35">
      <c r="A213" s="41">
        <v>81123</v>
      </c>
      <c r="B213" s="21" t="s">
        <v>761</v>
      </c>
      <c r="C213" s="22" t="s">
        <v>760</v>
      </c>
      <c r="D213" s="13" t="s">
        <v>0</v>
      </c>
      <c r="E213" s="14" t="str">
        <f t="shared" si="20"/>
        <v>*</v>
      </c>
      <c r="F213" s="14" t="s">
        <v>0</v>
      </c>
      <c r="G213" s="14" t="str">
        <f t="shared" si="19"/>
        <v>*</v>
      </c>
      <c r="H213" s="14" t="s">
        <v>0</v>
      </c>
      <c r="I213" s="14" t="str">
        <f t="shared" si="21"/>
        <v>*</v>
      </c>
      <c r="J213" s="14" t="s">
        <v>0</v>
      </c>
      <c r="K213" s="39" t="s">
        <v>0</v>
      </c>
      <c r="L213" s="14" t="str">
        <f t="shared" si="22"/>
        <v>*</v>
      </c>
    </row>
    <row r="214" spans="1:12" ht="14.5" x14ac:dyDescent="0.35">
      <c r="A214" s="41">
        <v>90201</v>
      </c>
      <c r="B214" s="21" t="s">
        <v>759</v>
      </c>
      <c r="C214" s="22" t="s">
        <v>758</v>
      </c>
      <c r="D214" s="13">
        <v>0.92592592592592593</v>
      </c>
      <c r="E214" s="14" t="str">
        <f t="shared" si="20"/>
        <v>Not Met</v>
      </c>
      <c r="F214" s="14" t="s">
        <v>1197</v>
      </c>
      <c r="G214" s="14" t="s">
        <v>4</v>
      </c>
      <c r="H214" s="14" t="s">
        <v>0</v>
      </c>
      <c r="I214" s="14" t="str">
        <f t="shared" si="21"/>
        <v>*</v>
      </c>
      <c r="J214" s="14">
        <v>4.3010752688172046E-2</v>
      </c>
      <c r="K214" s="38">
        <v>4.3010752688172049</v>
      </c>
      <c r="L214" s="14" t="str">
        <f t="shared" si="22"/>
        <v>Met</v>
      </c>
    </row>
    <row r="215" spans="1:12" ht="14.5" x14ac:dyDescent="0.35">
      <c r="A215" s="41">
        <v>4341</v>
      </c>
      <c r="B215" s="21" t="s">
        <v>757</v>
      </c>
      <c r="C215" s="22" t="s">
        <v>756</v>
      </c>
      <c r="D215" s="13" t="s">
        <v>0</v>
      </c>
      <c r="E215" s="14" t="str">
        <f t="shared" si="20"/>
        <v>*</v>
      </c>
      <c r="F215" s="14" t="s">
        <v>0</v>
      </c>
      <c r="G215" s="14" t="str">
        <f t="shared" ref="G215:G230" si="23">IF(F215="*","*",IF(F215&gt;=3.48%,"Met","Not Met"))</f>
        <v>*</v>
      </c>
      <c r="H215" s="14" t="s">
        <v>0</v>
      </c>
      <c r="I215" s="14" t="str">
        <f t="shared" si="21"/>
        <v>*</v>
      </c>
      <c r="J215" s="14" t="s">
        <v>0</v>
      </c>
      <c r="K215" s="16" t="s">
        <v>0</v>
      </c>
      <c r="L215" s="14" t="str">
        <f t="shared" si="22"/>
        <v>*</v>
      </c>
    </row>
    <row r="216" spans="1:12" ht="14.5" x14ac:dyDescent="0.35">
      <c r="A216" s="41">
        <v>89412</v>
      </c>
      <c r="B216" s="21" t="s">
        <v>755</v>
      </c>
      <c r="C216" s="22" t="s">
        <v>754</v>
      </c>
      <c r="D216" s="13" t="s">
        <v>0</v>
      </c>
      <c r="E216" s="14" t="str">
        <f t="shared" si="20"/>
        <v>*</v>
      </c>
      <c r="F216" s="14" t="s">
        <v>0</v>
      </c>
      <c r="G216" s="14" t="str">
        <f t="shared" si="23"/>
        <v>*</v>
      </c>
      <c r="H216" s="14" t="s">
        <v>0</v>
      </c>
      <c r="I216" s="14" t="str">
        <f t="shared" si="21"/>
        <v>*</v>
      </c>
      <c r="J216" s="14">
        <v>0.34883720930232559</v>
      </c>
      <c r="K216" s="39" t="s">
        <v>0</v>
      </c>
      <c r="L216" s="14" t="str">
        <f t="shared" si="22"/>
        <v>*</v>
      </c>
    </row>
    <row r="217" spans="1:12" ht="14.5" x14ac:dyDescent="0.35">
      <c r="A217" s="41">
        <v>79059</v>
      </c>
      <c r="B217" s="21" t="s">
        <v>753</v>
      </c>
      <c r="C217" s="22" t="s">
        <v>752</v>
      </c>
      <c r="D217" s="13" t="s">
        <v>0</v>
      </c>
      <c r="E217" s="14" t="str">
        <f t="shared" si="20"/>
        <v>*</v>
      </c>
      <c r="F217" s="14" t="s">
        <v>0</v>
      </c>
      <c r="G217" s="14" t="str">
        <f t="shared" si="23"/>
        <v>*</v>
      </c>
      <c r="H217" s="14" t="s">
        <v>0</v>
      </c>
      <c r="I217" s="14" t="str">
        <f t="shared" si="21"/>
        <v>*</v>
      </c>
      <c r="J217" s="14">
        <v>4.3478260869565216E-2</v>
      </c>
      <c r="K217" s="39" t="s">
        <v>0</v>
      </c>
      <c r="L217" s="14" t="str">
        <f t="shared" si="22"/>
        <v>*</v>
      </c>
    </row>
    <row r="218" spans="1:12" ht="14.5" x14ac:dyDescent="0.35">
      <c r="A218" s="41">
        <v>4185</v>
      </c>
      <c r="B218" s="21" t="s">
        <v>751</v>
      </c>
      <c r="C218" s="22" t="s">
        <v>750</v>
      </c>
      <c r="D218" s="13" t="s">
        <v>0</v>
      </c>
      <c r="E218" s="14" t="str">
        <f t="shared" si="20"/>
        <v>*</v>
      </c>
      <c r="F218" s="14" t="s">
        <v>0</v>
      </c>
      <c r="G218" s="14" t="str">
        <f t="shared" si="23"/>
        <v>*</v>
      </c>
      <c r="H218" s="14" t="s">
        <v>0</v>
      </c>
      <c r="I218" s="14" t="str">
        <f t="shared" si="21"/>
        <v>*</v>
      </c>
      <c r="J218" s="14" t="s">
        <v>0</v>
      </c>
      <c r="K218" s="16" t="s">
        <v>0</v>
      </c>
      <c r="L218" s="14" t="str">
        <f t="shared" si="22"/>
        <v>*</v>
      </c>
    </row>
    <row r="219" spans="1:12" ht="14.5" x14ac:dyDescent="0.35">
      <c r="A219" s="41">
        <v>4448</v>
      </c>
      <c r="B219" s="21" t="s">
        <v>749</v>
      </c>
      <c r="C219" s="22" t="s">
        <v>748</v>
      </c>
      <c r="D219" s="13" t="s">
        <v>0</v>
      </c>
      <c r="E219" s="14" t="str">
        <f t="shared" si="20"/>
        <v>*</v>
      </c>
      <c r="F219" s="14" t="s">
        <v>0</v>
      </c>
      <c r="G219" s="14" t="str">
        <f t="shared" si="23"/>
        <v>*</v>
      </c>
      <c r="H219" s="14" t="s">
        <v>0</v>
      </c>
      <c r="I219" s="14" t="str">
        <f t="shared" si="21"/>
        <v>*</v>
      </c>
      <c r="J219" s="14" t="s">
        <v>0</v>
      </c>
      <c r="K219" s="39" t="s">
        <v>0</v>
      </c>
      <c r="L219" s="14" t="str">
        <f t="shared" si="22"/>
        <v>*</v>
      </c>
    </row>
    <row r="220" spans="1:12" ht="14.5" x14ac:dyDescent="0.35">
      <c r="A220" s="41">
        <v>91277</v>
      </c>
      <c r="B220" s="21" t="s">
        <v>747</v>
      </c>
      <c r="C220" s="22" t="s">
        <v>746</v>
      </c>
      <c r="D220" s="13" t="s">
        <v>0</v>
      </c>
      <c r="E220" s="14" t="str">
        <f t="shared" si="20"/>
        <v>*</v>
      </c>
      <c r="F220" s="14" t="s">
        <v>0</v>
      </c>
      <c r="G220" s="14" t="str">
        <f t="shared" si="23"/>
        <v>*</v>
      </c>
      <c r="H220" s="14" t="s">
        <v>0</v>
      </c>
      <c r="I220" s="14" t="str">
        <f t="shared" si="21"/>
        <v>*</v>
      </c>
      <c r="J220" s="14">
        <v>9.0909090909090912E-2</v>
      </c>
      <c r="K220" s="39" t="s">
        <v>0</v>
      </c>
      <c r="L220" s="14" t="str">
        <f t="shared" si="22"/>
        <v>*</v>
      </c>
    </row>
    <row r="221" spans="1:12" ht="14.5" x14ac:dyDescent="0.35">
      <c r="A221" s="41">
        <v>4335</v>
      </c>
      <c r="B221" s="21" t="s">
        <v>745</v>
      </c>
      <c r="C221" s="22" t="s">
        <v>743</v>
      </c>
      <c r="D221" s="13" t="s">
        <v>0</v>
      </c>
      <c r="E221" s="14" t="str">
        <f t="shared" si="20"/>
        <v>*</v>
      </c>
      <c r="F221" s="14" t="s">
        <v>0</v>
      </c>
      <c r="G221" s="14" t="str">
        <f t="shared" si="23"/>
        <v>*</v>
      </c>
      <c r="H221" s="14" t="s">
        <v>0</v>
      </c>
      <c r="I221" s="14" t="str">
        <f t="shared" si="21"/>
        <v>*</v>
      </c>
      <c r="J221" s="14">
        <v>2.8985507246376812E-2</v>
      </c>
      <c r="K221" s="16" t="s">
        <v>0</v>
      </c>
      <c r="L221" s="14" t="str">
        <f t="shared" si="22"/>
        <v>*</v>
      </c>
    </row>
    <row r="222" spans="1:12" ht="14.5" x14ac:dyDescent="0.35">
      <c r="A222" s="41">
        <v>92250</v>
      </c>
      <c r="B222" s="21" t="s">
        <v>744</v>
      </c>
      <c r="C222" s="22" t="s">
        <v>743</v>
      </c>
      <c r="D222" s="13" t="s">
        <v>0</v>
      </c>
      <c r="E222" s="14" t="str">
        <f t="shared" si="20"/>
        <v>*</v>
      </c>
      <c r="F222" s="14" t="s">
        <v>0</v>
      </c>
      <c r="G222" s="14" t="str">
        <f t="shared" si="23"/>
        <v>*</v>
      </c>
      <c r="H222" s="14" t="s">
        <v>0</v>
      </c>
      <c r="I222" s="14" t="str">
        <f t="shared" si="21"/>
        <v>*</v>
      </c>
      <c r="J222" s="14" t="s">
        <v>0</v>
      </c>
      <c r="K222" s="39" t="s">
        <v>0</v>
      </c>
      <c r="L222" s="14" t="str">
        <f t="shared" si="22"/>
        <v>*</v>
      </c>
    </row>
    <row r="223" spans="1:12" ht="14.5" x14ac:dyDescent="0.35">
      <c r="A223" s="41">
        <v>92902</v>
      </c>
      <c r="B223" s="21" t="s">
        <v>742</v>
      </c>
      <c r="C223" s="22" t="s">
        <v>741</v>
      </c>
      <c r="D223" s="13" t="s">
        <v>0</v>
      </c>
      <c r="E223" s="14" t="str">
        <f t="shared" si="20"/>
        <v>*</v>
      </c>
      <c r="F223" s="14" t="s">
        <v>0</v>
      </c>
      <c r="G223" s="14" t="str">
        <f t="shared" si="23"/>
        <v>*</v>
      </c>
      <c r="H223" s="14" t="s">
        <v>0</v>
      </c>
      <c r="I223" s="14" t="str">
        <f t="shared" si="21"/>
        <v>*</v>
      </c>
      <c r="J223" s="14" t="s">
        <v>0</v>
      </c>
      <c r="K223" s="39" t="s">
        <v>0</v>
      </c>
      <c r="L223" s="14" t="str">
        <f t="shared" si="22"/>
        <v>*</v>
      </c>
    </row>
    <row r="224" spans="1:12" ht="14.5" x14ac:dyDescent="0.35">
      <c r="A224" s="41">
        <v>92988</v>
      </c>
      <c r="B224" s="21" t="s">
        <v>740</v>
      </c>
      <c r="C224" s="22" t="s">
        <v>739</v>
      </c>
      <c r="D224" s="13" t="s">
        <v>0</v>
      </c>
      <c r="E224" s="14" t="str">
        <f t="shared" si="20"/>
        <v>*</v>
      </c>
      <c r="F224" s="14" t="s">
        <v>0</v>
      </c>
      <c r="G224" s="14" t="str">
        <f t="shared" si="23"/>
        <v>*</v>
      </c>
      <c r="H224" s="14" t="s">
        <v>0</v>
      </c>
      <c r="I224" s="14" t="str">
        <f t="shared" si="21"/>
        <v>*</v>
      </c>
      <c r="J224" s="14">
        <v>0.41379310344827586</v>
      </c>
      <c r="K224" s="39" t="s">
        <v>0</v>
      </c>
      <c r="L224" s="14" t="str">
        <f t="shared" si="22"/>
        <v>*</v>
      </c>
    </row>
    <row r="225" spans="1:12" ht="14.5" x14ac:dyDescent="0.35">
      <c r="A225" s="41">
        <v>92379</v>
      </c>
      <c r="B225" s="21" t="s">
        <v>738</v>
      </c>
      <c r="C225" s="22" t="s">
        <v>737</v>
      </c>
      <c r="D225" s="13" t="s">
        <v>0</v>
      </c>
      <c r="E225" s="14" t="str">
        <f t="shared" si="20"/>
        <v>*</v>
      </c>
      <c r="F225" s="14" t="s">
        <v>0</v>
      </c>
      <c r="G225" s="14" t="str">
        <f t="shared" si="23"/>
        <v>*</v>
      </c>
      <c r="H225" s="14" t="s">
        <v>0</v>
      </c>
      <c r="I225" s="14" t="str">
        <f t="shared" si="21"/>
        <v>*</v>
      </c>
      <c r="J225" s="14" t="s">
        <v>0</v>
      </c>
      <c r="K225" s="39" t="s">
        <v>0</v>
      </c>
      <c r="L225" s="14" t="str">
        <f t="shared" si="22"/>
        <v>*</v>
      </c>
    </row>
    <row r="226" spans="1:12" ht="14.5" x14ac:dyDescent="0.35">
      <c r="A226" s="41">
        <v>79214</v>
      </c>
      <c r="B226" s="21" t="s">
        <v>736</v>
      </c>
      <c r="C226" s="22" t="s">
        <v>735</v>
      </c>
      <c r="D226" s="13" t="s">
        <v>0</v>
      </c>
      <c r="E226" s="14" t="str">
        <f t="shared" si="20"/>
        <v>*</v>
      </c>
      <c r="F226" s="14" t="s">
        <v>0</v>
      </c>
      <c r="G226" s="14" t="str">
        <f t="shared" si="23"/>
        <v>*</v>
      </c>
      <c r="H226" s="14" t="s">
        <v>0</v>
      </c>
      <c r="I226" s="14" t="str">
        <f t="shared" si="21"/>
        <v>*</v>
      </c>
      <c r="J226" s="14" t="s">
        <v>0</v>
      </c>
      <c r="K226" s="39" t="s">
        <v>0</v>
      </c>
      <c r="L226" s="14" t="str">
        <f t="shared" si="22"/>
        <v>*</v>
      </c>
    </row>
    <row r="227" spans="1:12" ht="14.5" x14ac:dyDescent="0.35">
      <c r="A227" s="41">
        <v>78783</v>
      </c>
      <c r="B227" s="21" t="s">
        <v>734</v>
      </c>
      <c r="C227" s="22" t="s">
        <v>733</v>
      </c>
      <c r="D227" s="13" t="s">
        <v>0</v>
      </c>
      <c r="E227" s="14" t="str">
        <f t="shared" si="20"/>
        <v>*</v>
      </c>
      <c r="F227" s="14" t="s">
        <v>0</v>
      </c>
      <c r="G227" s="14" t="str">
        <f t="shared" si="23"/>
        <v>*</v>
      </c>
      <c r="H227" s="14" t="s">
        <v>0</v>
      </c>
      <c r="I227" s="14" t="str">
        <f t="shared" si="21"/>
        <v>*</v>
      </c>
      <c r="J227" s="14" t="s">
        <v>0</v>
      </c>
      <c r="K227" s="39" t="s">
        <v>0</v>
      </c>
      <c r="L227" s="14" t="str">
        <f t="shared" si="22"/>
        <v>*</v>
      </c>
    </row>
    <row r="228" spans="1:12" ht="14.5" x14ac:dyDescent="0.35">
      <c r="A228" s="41">
        <v>4202</v>
      </c>
      <c r="B228" s="21" t="s">
        <v>732</v>
      </c>
      <c r="C228" s="22" t="s">
        <v>731</v>
      </c>
      <c r="D228" s="13" t="s">
        <v>0</v>
      </c>
      <c r="E228" s="14" t="str">
        <f t="shared" si="20"/>
        <v>*</v>
      </c>
      <c r="F228" s="14" t="s">
        <v>0</v>
      </c>
      <c r="G228" s="14" t="str">
        <f t="shared" si="23"/>
        <v>*</v>
      </c>
      <c r="H228" s="14" t="s">
        <v>0</v>
      </c>
      <c r="I228" s="14" t="str">
        <f t="shared" si="21"/>
        <v>*</v>
      </c>
      <c r="J228" s="14">
        <v>0.26923076923076922</v>
      </c>
      <c r="K228" s="16" t="s">
        <v>0</v>
      </c>
      <c r="L228" s="14" t="str">
        <f t="shared" si="22"/>
        <v>*</v>
      </c>
    </row>
    <row r="229" spans="1:12" ht="14.5" x14ac:dyDescent="0.35">
      <c r="A229" s="41">
        <v>4207</v>
      </c>
      <c r="B229" s="21" t="s">
        <v>730</v>
      </c>
      <c r="C229" s="22" t="s">
        <v>729</v>
      </c>
      <c r="D229" s="13" t="s">
        <v>0</v>
      </c>
      <c r="E229" s="14" t="str">
        <f t="shared" si="20"/>
        <v>*</v>
      </c>
      <c r="F229" s="14" t="s">
        <v>0</v>
      </c>
      <c r="G229" s="14" t="str">
        <f t="shared" si="23"/>
        <v>*</v>
      </c>
      <c r="H229" s="14" t="s">
        <v>0</v>
      </c>
      <c r="I229" s="14" t="str">
        <f t="shared" si="21"/>
        <v>*</v>
      </c>
      <c r="J229" s="14" t="s">
        <v>0</v>
      </c>
      <c r="K229" s="16" t="s">
        <v>0</v>
      </c>
      <c r="L229" s="14" t="str">
        <f t="shared" si="22"/>
        <v>*</v>
      </c>
    </row>
    <row r="230" spans="1:12" ht="14.5" x14ac:dyDescent="0.35">
      <c r="A230" s="41">
        <v>4205</v>
      </c>
      <c r="B230" s="21" t="s">
        <v>728</v>
      </c>
      <c r="C230" s="22" t="s">
        <v>727</v>
      </c>
      <c r="D230" s="13" t="s">
        <v>0</v>
      </c>
      <c r="E230" s="14" t="str">
        <f t="shared" si="20"/>
        <v>*</v>
      </c>
      <c r="F230" s="14" t="s">
        <v>0</v>
      </c>
      <c r="G230" s="14" t="str">
        <f t="shared" si="23"/>
        <v>*</v>
      </c>
      <c r="H230" s="14" t="s">
        <v>0</v>
      </c>
      <c r="I230" s="14" t="str">
        <f t="shared" si="21"/>
        <v>*</v>
      </c>
      <c r="J230" s="14" t="s">
        <v>0</v>
      </c>
      <c r="K230" s="16" t="s">
        <v>0</v>
      </c>
      <c r="L230" s="14" t="str">
        <f t="shared" si="22"/>
        <v>*</v>
      </c>
    </row>
    <row r="231" spans="1:12" ht="14.5" x14ac:dyDescent="0.35">
      <c r="A231" s="41">
        <v>4192</v>
      </c>
      <c r="B231" s="21" t="s">
        <v>726</v>
      </c>
      <c r="C231" s="22" t="s">
        <v>725</v>
      </c>
      <c r="D231" s="13">
        <v>0.40833333333333333</v>
      </c>
      <c r="E231" s="14" t="str">
        <f t="shared" si="20"/>
        <v>Not Met</v>
      </c>
      <c r="F231" s="14" t="s">
        <v>1197</v>
      </c>
      <c r="G231" s="14" t="s">
        <v>4</v>
      </c>
      <c r="H231" s="14" t="s">
        <v>0</v>
      </c>
      <c r="I231" s="14" t="str">
        <f t="shared" si="21"/>
        <v>*</v>
      </c>
      <c r="J231" s="14">
        <v>0.16071428571428573</v>
      </c>
      <c r="K231" s="38">
        <v>16.071428571428573</v>
      </c>
      <c r="L231" s="14" t="str">
        <f t="shared" si="22"/>
        <v>Met</v>
      </c>
    </row>
    <row r="232" spans="1:12" ht="14.5" x14ac:dyDescent="0.35">
      <c r="A232" s="41">
        <v>4437</v>
      </c>
      <c r="B232" s="21" t="s">
        <v>724</v>
      </c>
      <c r="C232" s="22" t="s">
        <v>723</v>
      </c>
      <c r="D232" s="13">
        <v>0.84920634920634919</v>
      </c>
      <c r="E232" s="14" t="str">
        <f t="shared" si="20"/>
        <v>Not Met</v>
      </c>
      <c r="F232" s="14">
        <v>1.9607843137254902E-2</v>
      </c>
      <c r="G232" s="14" t="s">
        <v>4</v>
      </c>
      <c r="H232" s="14" t="s">
        <v>0</v>
      </c>
      <c r="I232" s="14" t="str">
        <f t="shared" si="21"/>
        <v>*</v>
      </c>
      <c r="J232" s="14">
        <v>0.10850801479654747</v>
      </c>
      <c r="K232" s="38">
        <v>8.8900171659292564</v>
      </c>
      <c r="L232" s="14" t="str">
        <f t="shared" si="22"/>
        <v>Met</v>
      </c>
    </row>
    <row r="233" spans="1:12" ht="14.5" x14ac:dyDescent="0.35">
      <c r="A233" s="41">
        <v>4405</v>
      </c>
      <c r="B233" s="21" t="s">
        <v>722</v>
      </c>
      <c r="C233" s="22" t="s">
        <v>721</v>
      </c>
      <c r="D233" s="13">
        <v>0.85185185185185186</v>
      </c>
      <c r="E233" s="14" t="str">
        <f t="shared" si="20"/>
        <v>Not Met</v>
      </c>
      <c r="F233" s="14" t="s">
        <v>1197</v>
      </c>
      <c r="G233" s="14" t="s">
        <v>4</v>
      </c>
      <c r="H233" s="14" t="s">
        <v>0</v>
      </c>
      <c r="I233" s="14" t="str">
        <f t="shared" si="21"/>
        <v>*</v>
      </c>
      <c r="J233" s="14">
        <v>0.19901719901719903</v>
      </c>
      <c r="K233" s="38">
        <v>19.901719901719904</v>
      </c>
      <c r="L233" s="14" t="str">
        <f t="shared" si="22"/>
        <v>Met</v>
      </c>
    </row>
    <row r="234" spans="1:12" ht="14.5" x14ac:dyDescent="0.35">
      <c r="A234" s="41">
        <v>4167</v>
      </c>
      <c r="B234" s="21" t="s">
        <v>720</v>
      </c>
      <c r="C234" s="22" t="s">
        <v>719</v>
      </c>
      <c r="D234" s="13" t="s">
        <v>0</v>
      </c>
      <c r="E234" s="14" t="str">
        <f t="shared" si="20"/>
        <v>*</v>
      </c>
      <c r="F234" s="14" t="s">
        <v>0</v>
      </c>
      <c r="G234" s="14" t="str">
        <f t="shared" ref="G234:G254" si="24">IF(F234="*","*",IF(F234&gt;=3.48%,"Met","Not Met"))</f>
        <v>*</v>
      </c>
      <c r="H234" s="14" t="s">
        <v>0</v>
      </c>
      <c r="I234" s="14" t="str">
        <f t="shared" si="21"/>
        <v>*</v>
      </c>
      <c r="J234" s="14" t="s">
        <v>0</v>
      </c>
      <c r="K234" s="16" t="s">
        <v>0</v>
      </c>
      <c r="L234" s="14" t="str">
        <f t="shared" si="22"/>
        <v>*</v>
      </c>
    </row>
    <row r="235" spans="1:12" ht="14.5" x14ac:dyDescent="0.35">
      <c r="A235" s="41">
        <v>4221</v>
      </c>
      <c r="B235" s="21" t="s">
        <v>718</v>
      </c>
      <c r="C235" s="22" t="s">
        <v>717</v>
      </c>
      <c r="D235" s="13" t="s">
        <v>0</v>
      </c>
      <c r="E235" s="14" t="str">
        <f t="shared" si="20"/>
        <v>*</v>
      </c>
      <c r="F235" s="14" t="s">
        <v>0</v>
      </c>
      <c r="G235" s="14" t="str">
        <f t="shared" si="24"/>
        <v>*</v>
      </c>
      <c r="H235" s="14" t="s">
        <v>0</v>
      </c>
      <c r="I235" s="14" t="str">
        <f t="shared" si="21"/>
        <v>*</v>
      </c>
      <c r="J235" s="14">
        <v>9.0909090909090912E-2</v>
      </c>
      <c r="K235" s="16" t="s">
        <v>0</v>
      </c>
      <c r="L235" s="14" t="str">
        <f t="shared" si="22"/>
        <v>*</v>
      </c>
    </row>
    <row r="236" spans="1:12" ht="14.5" x14ac:dyDescent="0.35">
      <c r="A236" s="41">
        <v>4356</v>
      </c>
      <c r="B236" s="21" t="s">
        <v>716</v>
      </c>
      <c r="C236" s="22" t="s">
        <v>715</v>
      </c>
      <c r="D236" s="13" t="s">
        <v>0</v>
      </c>
      <c r="E236" s="14" t="str">
        <f t="shared" si="20"/>
        <v>*</v>
      </c>
      <c r="F236" s="14" t="s">
        <v>0</v>
      </c>
      <c r="G236" s="14" t="str">
        <f t="shared" si="24"/>
        <v>*</v>
      </c>
      <c r="H236" s="14" t="s">
        <v>0</v>
      </c>
      <c r="I236" s="14" t="str">
        <f t="shared" si="21"/>
        <v>*</v>
      </c>
      <c r="J236" s="14" t="s">
        <v>0</v>
      </c>
      <c r="K236" s="16" t="s">
        <v>0</v>
      </c>
      <c r="L236" s="14" t="str">
        <f t="shared" si="22"/>
        <v>*</v>
      </c>
    </row>
    <row r="237" spans="1:12" ht="14.5" x14ac:dyDescent="0.35">
      <c r="A237" s="41">
        <v>4247</v>
      </c>
      <c r="B237" s="21" t="s">
        <v>714</v>
      </c>
      <c r="C237" s="22" t="s">
        <v>713</v>
      </c>
      <c r="D237" s="13">
        <v>0.66666666666666663</v>
      </c>
      <c r="E237" s="14" t="str">
        <f t="shared" si="20"/>
        <v>Not Met</v>
      </c>
      <c r="F237" s="14" t="s">
        <v>0</v>
      </c>
      <c r="G237" s="14" t="str">
        <f t="shared" si="24"/>
        <v>*</v>
      </c>
      <c r="H237" s="14" t="s">
        <v>0</v>
      </c>
      <c r="I237" s="14" t="str">
        <f t="shared" si="21"/>
        <v>*</v>
      </c>
      <c r="J237" s="14">
        <v>0.25892857142857145</v>
      </c>
      <c r="K237" s="16" t="s">
        <v>0</v>
      </c>
      <c r="L237" s="14" t="str">
        <f t="shared" si="22"/>
        <v>*</v>
      </c>
    </row>
    <row r="238" spans="1:12" ht="14.5" x14ac:dyDescent="0.35">
      <c r="A238" s="41">
        <v>4273</v>
      </c>
      <c r="B238" s="21" t="s">
        <v>712</v>
      </c>
      <c r="C238" s="22" t="s">
        <v>711</v>
      </c>
      <c r="D238" s="13" t="s">
        <v>0</v>
      </c>
      <c r="E238" s="14" t="str">
        <f t="shared" si="20"/>
        <v>*</v>
      </c>
      <c r="F238" s="14" t="s">
        <v>0</v>
      </c>
      <c r="G238" s="14" t="str">
        <f t="shared" si="24"/>
        <v>*</v>
      </c>
      <c r="H238" s="14" t="s">
        <v>0</v>
      </c>
      <c r="I238" s="14" t="str">
        <f t="shared" si="21"/>
        <v>*</v>
      </c>
      <c r="J238" s="14" t="s">
        <v>0</v>
      </c>
      <c r="K238" s="16" t="s">
        <v>0</v>
      </c>
      <c r="L238" s="14" t="str">
        <f t="shared" si="22"/>
        <v>*</v>
      </c>
    </row>
    <row r="239" spans="1:12" ht="14.5" x14ac:dyDescent="0.35">
      <c r="A239" s="41">
        <v>4495</v>
      </c>
      <c r="B239" s="21" t="s">
        <v>710</v>
      </c>
      <c r="C239" s="22" t="s">
        <v>708</v>
      </c>
      <c r="D239" s="13" t="s">
        <v>0</v>
      </c>
      <c r="E239" s="14" t="str">
        <f t="shared" si="20"/>
        <v>*</v>
      </c>
      <c r="F239" s="14" t="s">
        <v>0</v>
      </c>
      <c r="G239" s="14" t="str">
        <f t="shared" si="24"/>
        <v>*</v>
      </c>
      <c r="H239" s="14" t="s">
        <v>0</v>
      </c>
      <c r="I239" s="14" t="str">
        <f t="shared" si="21"/>
        <v>*</v>
      </c>
      <c r="J239" s="14" t="s">
        <v>0</v>
      </c>
      <c r="K239" s="39" t="s">
        <v>0</v>
      </c>
      <c r="L239" s="14" t="str">
        <f t="shared" si="22"/>
        <v>*</v>
      </c>
    </row>
    <row r="240" spans="1:12" ht="14.5" x14ac:dyDescent="0.35">
      <c r="A240" s="41">
        <v>92596</v>
      </c>
      <c r="B240" s="21" t="s">
        <v>709</v>
      </c>
      <c r="C240" s="22" t="s">
        <v>708</v>
      </c>
      <c r="D240" s="13" t="s">
        <v>0</v>
      </c>
      <c r="E240" s="14" t="str">
        <f t="shared" si="20"/>
        <v>*</v>
      </c>
      <c r="F240" s="14" t="s">
        <v>0</v>
      </c>
      <c r="G240" s="14" t="str">
        <f t="shared" si="24"/>
        <v>*</v>
      </c>
      <c r="H240" s="14" t="s">
        <v>0</v>
      </c>
      <c r="I240" s="14" t="str">
        <f t="shared" si="21"/>
        <v>*</v>
      </c>
      <c r="J240" s="14" t="s">
        <v>0</v>
      </c>
      <c r="K240" s="39" t="s">
        <v>0</v>
      </c>
      <c r="L240" s="14" t="str">
        <f t="shared" si="22"/>
        <v>*</v>
      </c>
    </row>
    <row r="241" spans="1:12" ht="14.5" x14ac:dyDescent="0.35">
      <c r="A241" s="41">
        <v>4195</v>
      </c>
      <c r="B241" s="21" t="s">
        <v>707</v>
      </c>
      <c r="C241" s="22" t="s">
        <v>706</v>
      </c>
      <c r="D241" s="13" t="s">
        <v>0</v>
      </c>
      <c r="E241" s="14" t="str">
        <f t="shared" si="20"/>
        <v>*</v>
      </c>
      <c r="F241" s="14" t="s">
        <v>0</v>
      </c>
      <c r="G241" s="14" t="str">
        <f t="shared" si="24"/>
        <v>*</v>
      </c>
      <c r="H241" s="14" t="s">
        <v>0</v>
      </c>
      <c r="I241" s="14" t="str">
        <f t="shared" si="21"/>
        <v>*</v>
      </c>
      <c r="J241" s="14" t="s">
        <v>0</v>
      </c>
      <c r="K241" s="16" t="s">
        <v>0</v>
      </c>
      <c r="L241" s="14" t="str">
        <f t="shared" si="22"/>
        <v>*</v>
      </c>
    </row>
    <row r="242" spans="1:12" ht="14.5" x14ac:dyDescent="0.35">
      <c r="A242" s="41">
        <v>89506</v>
      </c>
      <c r="B242" s="21" t="s">
        <v>705</v>
      </c>
      <c r="C242" s="22" t="s">
        <v>704</v>
      </c>
      <c r="D242" s="13" t="s">
        <v>0</v>
      </c>
      <c r="E242" s="14" t="str">
        <f t="shared" si="20"/>
        <v>*</v>
      </c>
      <c r="F242" s="14" t="s">
        <v>0</v>
      </c>
      <c r="G242" s="14" t="str">
        <f t="shared" si="24"/>
        <v>*</v>
      </c>
      <c r="H242" s="14" t="s">
        <v>0</v>
      </c>
      <c r="I242" s="14" t="str">
        <f t="shared" si="21"/>
        <v>*</v>
      </c>
      <c r="J242" s="14" t="s">
        <v>0</v>
      </c>
      <c r="K242" s="39" t="s">
        <v>0</v>
      </c>
      <c r="L242" s="14" t="str">
        <f t="shared" si="22"/>
        <v>*</v>
      </c>
    </row>
    <row r="243" spans="1:12" ht="14.5" x14ac:dyDescent="0.35">
      <c r="A243" s="41">
        <v>1000979</v>
      </c>
      <c r="B243" s="21" t="s">
        <v>703</v>
      </c>
      <c r="C243" s="22" t="s">
        <v>702</v>
      </c>
      <c r="D243" s="13" t="s">
        <v>0</v>
      </c>
      <c r="E243" s="14" t="str">
        <f t="shared" si="20"/>
        <v>*</v>
      </c>
      <c r="F243" s="14" t="s">
        <v>0</v>
      </c>
      <c r="G243" s="14" t="str">
        <f t="shared" si="24"/>
        <v>*</v>
      </c>
      <c r="H243" s="14" t="s">
        <v>0</v>
      </c>
      <c r="I243" s="14" t="str">
        <f t="shared" si="21"/>
        <v>*</v>
      </c>
      <c r="J243" s="14" t="s">
        <v>0</v>
      </c>
      <c r="K243" s="39" t="s">
        <v>0</v>
      </c>
      <c r="L243" s="14" t="str">
        <f t="shared" si="22"/>
        <v>*</v>
      </c>
    </row>
    <row r="244" spans="1:12" ht="14.5" x14ac:dyDescent="0.35">
      <c r="A244" s="41">
        <v>4303</v>
      </c>
      <c r="B244" s="21" t="s">
        <v>701</v>
      </c>
      <c r="C244" s="22" t="s">
        <v>700</v>
      </c>
      <c r="D244" s="13" t="s">
        <v>0</v>
      </c>
      <c r="E244" s="14" t="str">
        <f t="shared" si="20"/>
        <v>*</v>
      </c>
      <c r="F244" s="14" t="s">
        <v>0</v>
      </c>
      <c r="G244" s="14" t="str">
        <f t="shared" si="24"/>
        <v>*</v>
      </c>
      <c r="H244" s="14" t="s">
        <v>0</v>
      </c>
      <c r="I244" s="14" t="str">
        <f t="shared" si="21"/>
        <v>*</v>
      </c>
      <c r="J244" s="14" t="s">
        <v>0</v>
      </c>
      <c r="K244" s="16" t="s">
        <v>0</v>
      </c>
      <c r="L244" s="14" t="str">
        <f t="shared" si="22"/>
        <v>*</v>
      </c>
    </row>
    <row r="245" spans="1:12" ht="14.5" x14ac:dyDescent="0.35">
      <c r="A245" s="41">
        <v>4505</v>
      </c>
      <c r="B245" s="21" t="s">
        <v>699</v>
      </c>
      <c r="C245" s="22" t="s">
        <v>698</v>
      </c>
      <c r="D245" s="13" t="s">
        <v>0</v>
      </c>
      <c r="E245" s="14" t="str">
        <f t="shared" si="20"/>
        <v>*</v>
      </c>
      <c r="F245" s="14" t="s">
        <v>0</v>
      </c>
      <c r="G245" s="14" t="str">
        <f t="shared" si="24"/>
        <v>*</v>
      </c>
      <c r="H245" s="14" t="s">
        <v>0</v>
      </c>
      <c r="I245" s="14" t="str">
        <f t="shared" si="21"/>
        <v>*</v>
      </c>
      <c r="J245" s="14" t="s">
        <v>0</v>
      </c>
      <c r="K245" s="39" t="s">
        <v>0</v>
      </c>
      <c r="L245" s="14" t="str">
        <f t="shared" si="22"/>
        <v>*</v>
      </c>
    </row>
    <row r="246" spans="1:12" ht="14.5" x14ac:dyDescent="0.35">
      <c r="A246" s="41">
        <v>4157</v>
      </c>
      <c r="B246" s="21" t="s">
        <v>697</v>
      </c>
      <c r="C246" s="22" t="s">
        <v>696</v>
      </c>
      <c r="D246" s="13" t="s">
        <v>0</v>
      </c>
      <c r="E246" s="14" t="str">
        <f t="shared" si="20"/>
        <v>*</v>
      </c>
      <c r="F246" s="14" t="s">
        <v>0</v>
      </c>
      <c r="G246" s="14" t="str">
        <f t="shared" si="24"/>
        <v>*</v>
      </c>
      <c r="H246" s="14" t="s">
        <v>0</v>
      </c>
      <c r="I246" s="14" t="str">
        <f t="shared" si="21"/>
        <v>*</v>
      </c>
      <c r="J246" s="14" t="s">
        <v>0</v>
      </c>
      <c r="K246" s="16" t="s">
        <v>0</v>
      </c>
      <c r="L246" s="14" t="str">
        <f t="shared" si="22"/>
        <v>*</v>
      </c>
    </row>
    <row r="247" spans="1:12" ht="14.5" x14ac:dyDescent="0.35">
      <c r="A247" s="41">
        <v>78997</v>
      </c>
      <c r="B247" s="21" t="s">
        <v>695</v>
      </c>
      <c r="C247" s="22" t="s">
        <v>694</v>
      </c>
      <c r="D247" s="13" t="s">
        <v>0</v>
      </c>
      <c r="E247" s="14" t="str">
        <f t="shared" si="20"/>
        <v>*</v>
      </c>
      <c r="F247" s="14" t="s">
        <v>0</v>
      </c>
      <c r="G247" s="14" t="str">
        <f t="shared" si="24"/>
        <v>*</v>
      </c>
      <c r="H247" s="14" t="s">
        <v>0</v>
      </c>
      <c r="I247" s="14" t="str">
        <f t="shared" si="21"/>
        <v>*</v>
      </c>
      <c r="J247" s="14">
        <v>7.407407407407407E-2</v>
      </c>
      <c r="K247" s="39" t="s">
        <v>0</v>
      </c>
      <c r="L247" s="14" t="str">
        <f t="shared" si="22"/>
        <v>*</v>
      </c>
    </row>
    <row r="248" spans="1:12" ht="14.5" x14ac:dyDescent="0.35">
      <c r="A248" s="41">
        <v>6372</v>
      </c>
      <c r="B248" s="21" t="s">
        <v>693</v>
      </c>
      <c r="C248" s="22" t="s">
        <v>692</v>
      </c>
      <c r="D248" s="13" t="s">
        <v>0</v>
      </c>
      <c r="E248" s="14" t="str">
        <f t="shared" si="20"/>
        <v>*</v>
      </c>
      <c r="F248" s="14" t="s">
        <v>0</v>
      </c>
      <c r="G248" s="14" t="str">
        <f t="shared" si="24"/>
        <v>*</v>
      </c>
      <c r="H248" s="14" t="s">
        <v>0</v>
      </c>
      <c r="I248" s="14" t="str">
        <f t="shared" si="21"/>
        <v>*</v>
      </c>
      <c r="J248" s="14" t="s">
        <v>0</v>
      </c>
      <c r="K248" s="39" t="s">
        <v>0</v>
      </c>
      <c r="L248" s="14" t="str">
        <f t="shared" si="22"/>
        <v>*</v>
      </c>
    </row>
    <row r="249" spans="1:12" ht="14.5" x14ac:dyDescent="0.35">
      <c r="A249" s="41">
        <v>4332</v>
      </c>
      <c r="B249" s="21" t="s">
        <v>691</v>
      </c>
      <c r="C249" s="22" t="s">
        <v>690</v>
      </c>
      <c r="D249" s="13" t="s">
        <v>0</v>
      </c>
      <c r="E249" s="14" t="str">
        <f t="shared" si="20"/>
        <v>*</v>
      </c>
      <c r="F249" s="14" t="s">
        <v>0</v>
      </c>
      <c r="G249" s="14" t="str">
        <f t="shared" si="24"/>
        <v>*</v>
      </c>
      <c r="H249" s="14" t="s">
        <v>0</v>
      </c>
      <c r="I249" s="14" t="str">
        <f t="shared" si="21"/>
        <v>*</v>
      </c>
      <c r="J249" s="14" t="s">
        <v>0</v>
      </c>
      <c r="K249" s="16" t="s">
        <v>0</v>
      </c>
      <c r="L249" s="14" t="str">
        <f t="shared" si="22"/>
        <v>*</v>
      </c>
    </row>
    <row r="250" spans="1:12" ht="14.5" x14ac:dyDescent="0.35">
      <c r="A250" s="41">
        <v>90884</v>
      </c>
      <c r="B250" s="21" t="s">
        <v>689</v>
      </c>
      <c r="C250" s="22" t="s">
        <v>688</v>
      </c>
      <c r="D250" s="13" t="s">
        <v>0</v>
      </c>
      <c r="E250" s="14" t="str">
        <f t="shared" si="20"/>
        <v>*</v>
      </c>
      <c r="F250" s="14" t="s">
        <v>0</v>
      </c>
      <c r="G250" s="14" t="str">
        <f t="shared" si="24"/>
        <v>*</v>
      </c>
      <c r="H250" s="14" t="s">
        <v>0</v>
      </c>
      <c r="I250" s="14" t="str">
        <f t="shared" si="21"/>
        <v>*</v>
      </c>
      <c r="J250" s="14" t="s">
        <v>0</v>
      </c>
      <c r="K250" s="39" t="s">
        <v>0</v>
      </c>
      <c r="L250" s="14" t="str">
        <f t="shared" si="22"/>
        <v>*</v>
      </c>
    </row>
    <row r="251" spans="1:12" ht="14.5" x14ac:dyDescent="0.35">
      <c r="A251" s="41">
        <v>4238</v>
      </c>
      <c r="B251" s="21" t="s">
        <v>687</v>
      </c>
      <c r="C251" s="22" t="s">
        <v>686</v>
      </c>
      <c r="D251" s="13" t="s">
        <v>0</v>
      </c>
      <c r="E251" s="14" t="str">
        <f t="shared" si="20"/>
        <v>*</v>
      </c>
      <c r="F251" s="14" t="s">
        <v>0</v>
      </c>
      <c r="G251" s="14" t="str">
        <f t="shared" si="24"/>
        <v>*</v>
      </c>
      <c r="H251" s="14" t="s">
        <v>0</v>
      </c>
      <c r="I251" s="14" t="str">
        <f t="shared" si="21"/>
        <v>*</v>
      </c>
      <c r="J251" s="14" t="s">
        <v>1197</v>
      </c>
      <c r="K251" s="16" t="s">
        <v>0</v>
      </c>
      <c r="L251" s="14" t="str">
        <f t="shared" si="22"/>
        <v>*</v>
      </c>
    </row>
    <row r="252" spans="1:12" ht="14.5" x14ac:dyDescent="0.35">
      <c r="A252" s="41">
        <v>4239</v>
      </c>
      <c r="B252" s="21" t="s">
        <v>685</v>
      </c>
      <c r="C252" s="22" t="s">
        <v>684</v>
      </c>
      <c r="D252" s="13">
        <v>0.84142394822006472</v>
      </c>
      <c r="E252" s="14" t="str">
        <f t="shared" si="20"/>
        <v>Not Met</v>
      </c>
      <c r="F252" s="14">
        <v>7.6612903225806453E-2</v>
      </c>
      <c r="G252" s="14" t="str">
        <f t="shared" si="24"/>
        <v>Met</v>
      </c>
      <c r="H252" s="14">
        <v>0.41666666666666669</v>
      </c>
      <c r="I252" s="14" t="str">
        <f t="shared" si="21"/>
        <v>Not Met</v>
      </c>
      <c r="J252" s="14">
        <v>0.3860497237569061</v>
      </c>
      <c r="K252" s="38">
        <v>30.943682053109967</v>
      </c>
      <c r="L252" s="14" t="str">
        <f t="shared" si="22"/>
        <v>Not Met</v>
      </c>
    </row>
    <row r="253" spans="1:12" ht="14.5" x14ac:dyDescent="0.35">
      <c r="A253" s="41">
        <v>4271</v>
      </c>
      <c r="B253" s="21" t="s">
        <v>683</v>
      </c>
      <c r="C253" s="22" t="s">
        <v>682</v>
      </c>
      <c r="D253" s="13" t="s">
        <v>0</v>
      </c>
      <c r="E253" s="14" t="str">
        <f t="shared" si="20"/>
        <v>*</v>
      </c>
      <c r="F253" s="14" t="s">
        <v>0</v>
      </c>
      <c r="G253" s="14" t="str">
        <f t="shared" si="24"/>
        <v>*</v>
      </c>
      <c r="H253" s="14" t="s">
        <v>0</v>
      </c>
      <c r="I253" s="14" t="str">
        <f t="shared" si="21"/>
        <v>*</v>
      </c>
      <c r="J253" s="14" t="s">
        <v>0</v>
      </c>
      <c r="K253" s="16" t="s">
        <v>0</v>
      </c>
      <c r="L253" s="14" t="str">
        <f t="shared" si="22"/>
        <v>*</v>
      </c>
    </row>
    <row r="254" spans="1:12" ht="14.5" x14ac:dyDescent="0.35">
      <c r="A254" s="41">
        <v>89829</v>
      </c>
      <c r="B254" s="21" t="s">
        <v>681</v>
      </c>
      <c r="C254" s="22" t="s">
        <v>680</v>
      </c>
      <c r="D254" s="13" t="s">
        <v>0</v>
      </c>
      <c r="E254" s="14" t="str">
        <f t="shared" si="20"/>
        <v>*</v>
      </c>
      <c r="F254" s="14" t="s">
        <v>0</v>
      </c>
      <c r="G254" s="14" t="str">
        <f t="shared" si="24"/>
        <v>*</v>
      </c>
      <c r="H254" s="14" t="s">
        <v>0</v>
      </c>
      <c r="I254" s="14" t="str">
        <f t="shared" si="21"/>
        <v>*</v>
      </c>
      <c r="J254" s="14">
        <v>0.6785714285714286</v>
      </c>
      <c r="K254" s="39" t="s">
        <v>0</v>
      </c>
      <c r="L254" s="14" t="str">
        <f t="shared" si="22"/>
        <v>*</v>
      </c>
    </row>
    <row r="255" spans="1:12" ht="14.5" x14ac:dyDescent="0.35">
      <c r="A255" s="41">
        <v>4285</v>
      </c>
      <c r="B255" s="21" t="s">
        <v>679</v>
      </c>
      <c r="C255" s="22" t="s">
        <v>678</v>
      </c>
      <c r="D255" s="13">
        <v>0.52941176470588236</v>
      </c>
      <c r="E255" s="14" t="str">
        <f t="shared" si="20"/>
        <v>Not Met</v>
      </c>
      <c r="F255" s="14" t="s">
        <v>1197</v>
      </c>
      <c r="G255" s="14" t="s">
        <v>4</v>
      </c>
      <c r="H255" s="14">
        <v>0.375</v>
      </c>
      <c r="I255" s="14" t="str">
        <f t="shared" si="21"/>
        <v>Not Met</v>
      </c>
      <c r="J255" s="14">
        <v>0.22563417890520696</v>
      </c>
      <c r="K255" s="38">
        <v>22.141476962250653</v>
      </c>
      <c r="L255" s="14" t="str">
        <f t="shared" si="22"/>
        <v>Met</v>
      </c>
    </row>
    <row r="256" spans="1:12" ht="14.5" x14ac:dyDescent="0.35">
      <c r="A256" s="41">
        <v>4208</v>
      </c>
      <c r="B256" s="21" t="s">
        <v>677</v>
      </c>
      <c r="C256" s="22" t="s">
        <v>676</v>
      </c>
      <c r="D256" s="13">
        <v>0.83333333333333337</v>
      </c>
      <c r="E256" s="14" t="str">
        <f t="shared" si="20"/>
        <v>Not Met</v>
      </c>
      <c r="F256" s="14" t="s">
        <v>0</v>
      </c>
      <c r="G256" s="14" t="str">
        <f t="shared" ref="G256:G276" si="25">IF(F256="*","*",IF(F256&gt;=3.48%,"Met","Not Met"))</f>
        <v>*</v>
      </c>
      <c r="H256" s="14" t="s">
        <v>0</v>
      </c>
      <c r="I256" s="14" t="str">
        <f t="shared" si="21"/>
        <v>*</v>
      </c>
      <c r="J256" s="14">
        <v>0.10526315789473684</v>
      </c>
      <c r="K256" s="16" t="s">
        <v>0</v>
      </c>
      <c r="L256" s="14" t="str">
        <f t="shared" si="22"/>
        <v>*</v>
      </c>
    </row>
    <row r="257" spans="1:12" ht="14.5" x14ac:dyDescent="0.35">
      <c r="A257" s="41">
        <v>4217</v>
      </c>
      <c r="B257" s="21" t="s">
        <v>675</v>
      </c>
      <c r="C257" s="22" t="s">
        <v>674</v>
      </c>
      <c r="D257" s="13" t="s">
        <v>0</v>
      </c>
      <c r="E257" s="14" t="str">
        <f t="shared" si="20"/>
        <v>*</v>
      </c>
      <c r="F257" s="14" t="s">
        <v>0</v>
      </c>
      <c r="G257" s="14" t="str">
        <f t="shared" si="25"/>
        <v>*</v>
      </c>
      <c r="H257" s="14" t="s">
        <v>0</v>
      </c>
      <c r="I257" s="14" t="str">
        <f t="shared" si="21"/>
        <v>*</v>
      </c>
      <c r="J257" s="14" t="s">
        <v>0</v>
      </c>
      <c r="K257" s="16" t="s">
        <v>0</v>
      </c>
      <c r="L257" s="14" t="str">
        <f t="shared" si="22"/>
        <v>*</v>
      </c>
    </row>
    <row r="258" spans="1:12" ht="14.5" x14ac:dyDescent="0.35">
      <c r="A258" s="41">
        <v>4194</v>
      </c>
      <c r="B258" s="21" t="s">
        <v>673</v>
      </c>
      <c r="C258" s="22" t="s">
        <v>672</v>
      </c>
      <c r="D258" s="13" t="s">
        <v>0</v>
      </c>
      <c r="E258" s="14" t="str">
        <f t="shared" si="20"/>
        <v>*</v>
      </c>
      <c r="F258" s="14" t="s">
        <v>0</v>
      </c>
      <c r="G258" s="14" t="str">
        <f t="shared" si="25"/>
        <v>*</v>
      </c>
      <c r="H258" s="14" t="s">
        <v>0</v>
      </c>
      <c r="I258" s="14" t="str">
        <f t="shared" si="21"/>
        <v>*</v>
      </c>
      <c r="J258" s="14">
        <v>0.28000000000000003</v>
      </c>
      <c r="K258" s="16" t="s">
        <v>0</v>
      </c>
      <c r="L258" s="14" t="str">
        <f t="shared" si="22"/>
        <v>*</v>
      </c>
    </row>
    <row r="259" spans="1:12" ht="14.5" x14ac:dyDescent="0.35">
      <c r="A259" s="41">
        <v>10974</v>
      </c>
      <c r="B259" s="21" t="s">
        <v>671</v>
      </c>
      <c r="C259" s="22" t="s">
        <v>670</v>
      </c>
      <c r="D259" s="13" t="s">
        <v>0</v>
      </c>
      <c r="E259" s="14" t="str">
        <f t="shared" ref="E259:E322" si="26">IF(D259="*","*",IF(D259&gt;=95%,"Met","Not Met"))</f>
        <v>*</v>
      </c>
      <c r="F259" s="14" t="s">
        <v>0</v>
      </c>
      <c r="G259" s="14" t="str">
        <f t="shared" si="25"/>
        <v>*</v>
      </c>
      <c r="H259" s="14" t="s">
        <v>0</v>
      </c>
      <c r="I259" s="14" t="str">
        <f t="shared" ref="I259:I322" si="27">IF(H259="*","*",IF(H259&gt;=51.58%,"Met","Not Met"))</f>
        <v>*</v>
      </c>
      <c r="J259" s="14" t="s">
        <v>0</v>
      </c>
      <c r="K259" s="39" t="s">
        <v>0</v>
      </c>
      <c r="L259" s="14" t="str">
        <f t="shared" ref="L259:L322" si="28">IF(K259="*","*",IF(K259&lt;=23.5,"Met","Not Met"))</f>
        <v>*</v>
      </c>
    </row>
    <row r="260" spans="1:12" ht="14.5" x14ac:dyDescent="0.35">
      <c r="A260" s="41">
        <v>79500</v>
      </c>
      <c r="B260" s="21" t="s">
        <v>669</v>
      </c>
      <c r="C260" s="22" t="s">
        <v>668</v>
      </c>
      <c r="D260" s="13" t="s">
        <v>0</v>
      </c>
      <c r="E260" s="14" t="str">
        <f t="shared" si="26"/>
        <v>*</v>
      </c>
      <c r="F260" s="14" t="s">
        <v>0</v>
      </c>
      <c r="G260" s="14" t="str">
        <f t="shared" si="25"/>
        <v>*</v>
      </c>
      <c r="H260" s="14" t="s">
        <v>0</v>
      </c>
      <c r="I260" s="14" t="str">
        <f t="shared" si="27"/>
        <v>*</v>
      </c>
      <c r="J260" s="14" t="s">
        <v>0</v>
      </c>
      <c r="K260" s="39" t="s">
        <v>0</v>
      </c>
      <c r="L260" s="14" t="str">
        <f t="shared" si="28"/>
        <v>*</v>
      </c>
    </row>
    <row r="261" spans="1:12" ht="14.5" x14ac:dyDescent="0.35">
      <c r="A261" s="41">
        <v>6369</v>
      </c>
      <c r="B261" s="21" t="s">
        <v>667</v>
      </c>
      <c r="C261" s="22" t="s">
        <v>666</v>
      </c>
      <c r="D261" s="13" t="s">
        <v>0</v>
      </c>
      <c r="E261" s="14" t="str">
        <f t="shared" si="26"/>
        <v>*</v>
      </c>
      <c r="F261" s="14" t="s">
        <v>0</v>
      </c>
      <c r="G261" s="14" t="str">
        <f t="shared" si="25"/>
        <v>*</v>
      </c>
      <c r="H261" s="14" t="s">
        <v>0</v>
      </c>
      <c r="I261" s="14" t="str">
        <f t="shared" si="27"/>
        <v>*</v>
      </c>
      <c r="J261" s="14">
        <v>5.2631578947368418E-2</v>
      </c>
      <c r="K261" s="39" t="s">
        <v>0</v>
      </c>
      <c r="L261" s="14" t="str">
        <f t="shared" si="28"/>
        <v>*</v>
      </c>
    </row>
    <row r="262" spans="1:12" ht="14.5" x14ac:dyDescent="0.35">
      <c r="A262" s="41">
        <v>4371</v>
      </c>
      <c r="B262" s="21" t="s">
        <v>665</v>
      </c>
      <c r="C262" s="22" t="s">
        <v>664</v>
      </c>
      <c r="D262" s="13" t="s">
        <v>0</v>
      </c>
      <c r="E262" s="14" t="str">
        <f t="shared" si="26"/>
        <v>*</v>
      </c>
      <c r="F262" s="14" t="s">
        <v>0</v>
      </c>
      <c r="G262" s="14" t="str">
        <f t="shared" si="25"/>
        <v>*</v>
      </c>
      <c r="H262" s="14" t="s">
        <v>0</v>
      </c>
      <c r="I262" s="14" t="str">
        <f t="shared" si="27"/>
        <v>*</v>
      </c>
      <c r="J262" s="14" t="s">
        <v>0</v>
      </c>
      <c r="K262" s="16" t="s">
        <v>0</v>
      </c>
      <c r="L262" s="14" t="str">
        <f t="shared" si="28"/>
        <v>*</v>
      </c>
    </row>
    <row r="263" spans="1:12" ht="14.5" x14ac:dyDescent="0.35">
      <c r="A263" s="41">
        <v>90906</v>
      </c>
      <c r="B263" s="21" t="s">
        <v>663</v>
      </c>
      <c r="C263" s="22" t="s">
        <v>662</v>
      </c>
      <c r="D263" s="13" t="s">
        <v>0</v>
      </c>
      <c r="E263" s="14" t="str">
        <f t="shared" si="26"/>
        <v>*</v>
      </c>
      <c r="F263" s="14" t="s">
        <v>0</v>
      </c>
      <c r="G263" s="14" t="str">
        <f t="shared" si="25"/>
        <v>*</v>
      </c>
      <c r="H263" s="14" t="s">
        <v>0</v>
      </c>
      <c r="I263" s="14" t="str">
        <f t="shared" si="27"/>
        <v>*</v>
      </c>
      <c r="J263" s="14" t="s">
        <v>0</v>
      </c>
      <c r="K263" s="39" t="s">
        <v>0</v>
      </c>
      <c r="L263" s="14" t="str">
        <f t="shared" si="28"/>
        <v>*</v>
      </c>
    </row>
    <row r="264" spans="1:12" ht="14.5" x14ac:dyDescent="0.35">
      <c r="A264" s="41">
        <v>79081</v>
      </c>
      <c r="B264" s="21" t="s">
        <v>661</v>
      </c>
      <c r="C264" s="22" t="s">
        <v>660</v>
      </c>
      <c r="D264" s="13" t="s">
        <v>0</v>
      </c>
      <c r="E264" s="14" t="str">
        <f t="shared" si="26"/>
        <v>*</v>
      </c>
      <c r="F264" s="14" t="s">
        <v>0</v>
      </c>
      <c r="G264" s="14" t="str">
        <f t="shared" si="25"/>
        <v>*</v>
      </c>
      <c r="H264" s="14" t="s">
        <v>0</v>
      </c>
      <c r="I264" s="14" t="str">
        <f t="shared" si="27"/>
        <v>*</v>
      </c>
      <c r="J264" s="14" t="s">
        <v>0</v>
      </c>
      <c r="K264" s="39" t="s">
        <v>0</v>
      </c>
      <c r="L264" s="14" t="str">
        <f t="shared" si="28"/>
        <v>*</v>
      </c>
    </row>
    <row r="265" spans="1:12" ht="14.5" x14ac:dyDescent="0.35">
      <c r="A265" s="41">
        <v>79501</v>
      </c>
      <c r="B265" s="21" t="s">
        <v>659</v>
      </c>
      <c r="C265" s="22" t="s">
        <v>658</v>
      </c>
      <c r="D265" s="13" t="s">
        <v>0</v>
      </c>
      <c r="E265" s="14" t="str">
        <f t="shared" si="26"/>
        <v>*</v>
      </c>
      <c r="F265" s="14" t="s">
        <v>0</v>
      </c>
      <c r="G265" s="14" t="str">
        <f t="shared" si="25"/>
        <v>*</v>
      </c>
      <c r="H265" s="14" t="s">
        <v>0</v>
      </c>
      <c r="I265" s="14" t="str">
        <f t="shared" si="27"/>
        <v>*</v>
      </c>
      <c r="J265" s="14">
        <v>9.6385542168674704E-2</v>
      </c>
      <c r="K265" s="39" t="s">
        <v>0</v>
      </c>
      <c r="L265" s="14" t="str">
        <f t="shared" si="28"/>
        <v>*</v>
      </c>
    </row>
    <row r="266" spans="1:12" ht="14.5" x14ac:dyDescent="0.35">
      <c r="A266" s="41">
        <v>4212</v>
      </c>
      <c r="B266" s="21" t="s">
        <v>657</v>
      </c>
      <c r="C266" s="22" t="s">
        <v>656</v>
      </c>
      <c r="D266" s="13" t="s">
        <v>0</v>
      </c>
      <c r="E266" s="14" t="str">
        <f t="shared" si="26"/>
        <v>*</v>
      </c>
      <c r="F266" s="14" t="s">
        <v>0</v>
      </c>
      <c r="G266" s="14" t="str">
        <f t="shared" si="25"/>
        <v>*</v>
      </c>
      <c r="H266" s="14" t="s">
        <v>0</v>
      </c>
      <c r="I266" s="14" t="str">
        <f t="shared" si="27"/>
        <v>*</v>
      </c>
      <c r="J266" s="14">
        <v>8.5714285714285715E-2</v>
      </c>
      <c r="K266" s="16" t="s">
        <v>0</v>
      </c>
      <c r="L266" s="14" t="str">
        <f t="shared" si="28"/>
        <v>*</v>
      </c>
    </row>
    <row r="267" spans="1:12" ht="14.5" x14ac:dyDescent="0.35">
      <c r="A267" s="41">
        <v>4392</v>
      </c>
      <c r="B267" s="21" t="s">
        <v>655</v>
      </c>
      <c r="C267" s="22" t="s">
        <v>654</v>
      </c>
      <c r="D267" s="13" t="s">
        <v>0</v>
      </c>
      <c r="E267" s="14" t="str">
        <f t="shared" si="26"/>
        <v>*</v>
      </c>
      <c r="F267" s="14" t="s">
        <v>0</v>
      </c>
      <c r="G267" s="14" t="str">
        <f t="shared" si="25"/>
        <v>*</v>
      </c>
      <c r="H267" s="14" t="s">
        <v>0</v>
      </c>
      <c r="I267" s="14" t="str">
        <f t="shared" si="27"/>
        <v>*</v>
      </c>
      <c r="J267" s="14">
        <v>0.34482758620689657</v>
      </c>
      <c r="K267" s="39" t="s">
        <v>0</v>
      </c>
      <c r="L267" s="14" t="str">
        <f t="shared" si="28"/>
        <v>*</v>
      </c>
    </row>
    <row r="268" spans="1:12" ht="14.5" x14ac:dyDescent="0.35">
      <c r="A268" s="41">
        <v>92519</v>
      </c>
      <c r="B268" s="21" t="s">
        <v>653</v>
      </c>
      <c r="C268" s="22" t="s">
        <v>652</v>
      </c>
      <c r="D268" s="13" t="s">
        <v>0</v>
      </c>
      <c r="E268" s="14" t="str">
        <f t="shared" si="26"/>
        <v>*</v>
      </c>
      <c r="F268" s="14" t="s">
        <v>0</v>
      </c>
      <c r="G268" s="14" t="str">
        <f t="shared" si="25"/>
        <v>*</v>
      </c>
      <c r="H268" s="14" t="s">
        <v>0</v>
      </c>
      <c r="I268" s="14" t="str">
        <f t="shared" si="27"/>
        <v>*</v>
      </c>
      <c r="J268" s="14">
        <v>0.6428571428571429</v>
      </c>
      <c r="K268" s="39" t="s">
        <v>0</v>
      </c>
      <c r="L268" s="14" t="str">
        <f t="shared" si="28"/>
        <v>*</v>
      </c>
    </row>
    <row r="269" spans="1:12" ht="14.5" x14ac:dyDescent="0.35">
      <c r="A269" s="41">
        <v>92520</v>
      </c>
      <c r="B269" s="21" t="s">
        <v>651</v>
      </c>
      <c r="C269" s="22" t="s">
        <v>650</v>
      </c>
      <c r="D269" s="13" t="s">
        <v>0</v>
      </c>
      <c r="E269" s="14" t="str">
        <f t="shared" si="26"/>
        <v>*</v>
      </c>
      <c r="F269" s="14" t="s">
        <v>0</v>
      </c>
      <c r="G269" s="14" t="str">
        <f t="shared" si="25"/>
        <v>*</v>
      </c>
      <c r="H269" s="14" t="s">
        <v>0</v>
      </c>
      <c r="I269" s="14" t="str">
        <f t="shared" si="27"/>
        <v>*</v>
      </c>
      <c r="J269" s="14">
        <v>0.1875</v>
      </c>
      <c r="K269" s="39" t="s">
        <v>0</v>
      </c>
      <c r="L269" s="14" t="str">
        <f t="shared" si="28"/>
        <v>*</v>
      </c>
    </row>
    <row r="270" spans="1:12" ht="14.5" x14ac:dyDescent="0.35">
      <c r="A270" s="41">
        <v>4336</v>
      </c>
      <c r="B270" s="21" t="s">
        <v>649</v>
      </c>
      <c r="C270" s="22" t="s">
        <v>648</v>
      </c>
      <c r="D270" s="13">
        <v>0.91666666666666663</v>
      </c>
      <c r="E270" s="14" t="str">
        <f t="shared" si="26"/>
        <v>Not Met</v>
      </c>
      <c r="F270" s="14">
        <v>0.18181818181818182</v>
      </c>
      <c r="G270" s="14" t="str">
        <f t="shared" si="25"/>
        <v>Met</v>
      </c>
      <c r="H270" s="14" t="s">
        <v>0</v>
      </c>
      <c r="I270" s="14" t="str">
        <f t="shared" si="27"/>
        <v>*</v>
      </c>
      <c r="J270" s="14">
        <v>0.48826291079812206</v>
      </c>
      <c r="K270" s="38">
        <v>30.644472897994024</v>
      </c>
      <c r="L270" s="14" t="str">
        <f t="shared" si="28"/>
        <v>Not Met</v>
      </c>
    </row>
    <row r="271" spans="1:12" ht="14.5" x14ac:dyDescent="0.35">
      <c r="A271" s="41">
        <v>81076</v>
      </c>
      <c r="B271" s="21" t="s">
        <v>647</v>
      </c>
      <c r="C271" s="22" t="s">
        <v>646</v>
      </c>
      <c r="D271" s="13" t="s">
        <v>0</v>
      </c>
      <c r="E271" s="14" t="str">
        <f t="shared" si="26"/>
        <v>*</v>
      </c>
      <c r="F271" s="14" t="s">
        <v>0</v>
      </c>
      <c r="G271" s="14" t="str">
        <f t="shared" si="25"/>
        <v>*</v>
      </c>
      <c r="H271" s="14" t="s">
        <v>0</v>
      </c>
      <c r="I271" s="14" t="str">
        <f t="shared" si="27"/>
        <v>*</v>
      </c>
      <c r="J271" s="14" t="s">
        <v>0</v>
      </c>
      <c r="K271" s="39" t="s">
        <v>0</v>
      </c>
      <c r="L271" s="14" t="str">
        <f t="shared" si="28"/>
        <v>*</v>
      </c>
    </row>
    <row r="272" spans="1:12" ht="14.5" x14ac:dyDescent="0.35">
      <c r="A272" s="41">
        <v>4426</v>
      </c>
      <c r="B272" s="21" t="s">
        <v>645</v>
      </c>
      <c r="C272" s="22" t="s">
        <v>644</v>
      </c>
      <c r="D272" s="13" t="s">
        <v>0</v>
      </c>
      <c r="E272" s="14" t="str">
        <f t="shared" si="26"/>
        <v>*</v>
      </c>
      <c r="F272" s="14" t="s">
        <v>0</v>
      </c>
      <c r="G272" s="14" t="str">
        <f t="shared" si="25"/>
        <v>*</v>
      </c>
      <c r="H272" s="14" t="s">
        <v>0</v>
      </c>
      <c r="I272" s="14" t="str">
        <f t="shared" si="27"/>
        <v>*</v>
      </c>
      <c r="J272" s="14" t="s">
        <v>0</v>
      </c>
      <c r="K272" s="39" t="s">
        <v>0</v>
      </c>
      <c r="L272" s="14" t="str">
        <f t="shared" si="28"/>
        <v>*</v>
      </c>
    </row>
    <row r="273" spans="1:12" ht="14.5" x14ac:dyDescent="0.35">
      <c r="A273" s="41">
        <v>79061</v>
      </c>
      <c r="B273" s="21" t="s">
        <v>643</v>
      </c>
      <c r="C273" s="22" t="s">
        <v>642</v>
      </c>
      <c r="D273" s="13" t="s">
        <v>0</v>
      </c>
      <c r="E273" s="14" t="str">
        <f t="shared" si="26"/>
        <v>*</v>
      </c>
      <c r="F273" s="14" t="s">
        <v>0</v>
      </c>
      <c r="G273" s="14" t="str">
        <f t="shared" si="25"/>
        <v>*</v>
      </c>
      <c r="H273" s="14" t="s">
        <v>0</v>
      </c>
      <c r="I273" s="14" t="str">
        <f t="shared" si="27"/>
        <v>*</v>
      </c>
      <c r="J273" s="14" t="s">
        <v>0</v>
      </c>
      <c r="K273" s="39" t="s">
        <v>0</v>
      </c>
      <c r="L273" s="14" t="str">
        <f t="shared" si="28"/>
        <v>*</v>
      </c>
    </row>
    <row r="274" spans="1:12" ht="14.5" x14ac:dyDescent="0.35">
      <c r="A274" s="41">
        <v>92982</v>
      </c>
      <c r="B274" s="21" t="s">
        <v>641</v>
      </c>
      <c r="C274" s="22" t="s">
        <v>640</v>
      </c>
      <c r="D274" s="13">
        <v>0.81818181818181823</v>
      </c>
      <c r="E274" s="14" t="str">
        <f t="shared" si="26"/>
        <v>Not Met</v>
      </c>
      <c r="F274" s="14" t="s">
        <v>0</v>
      </c>
      <c r="G274" s="14" t="str">
        <f t="shared" si="25"/>
        <v>*</v>
      </c>
      <c r="H274" s="14" t="s">
        <v>0</v>
      </c>
      <c r="I274" s="14" t="str">
        <f t="shared" si="27"/>
        <v>*</v>
      </c>
      <c r="J274" s="14">
        <v>0.42201834862385323</v>
      </c>
      <c r="K274" s="39" t="s">
        <v>0</v>
      </c>
      <c r="L274" s="14" t="str">
        <f t="shared" si="28"/>
        <v>*</v>
      </c>
    </row>
    <row r="275" spans="1:12" ht="14.5" x14ac:dyDescent="0.35">
      <c r="A275" s="41">
        <v>4248</v>
      </c>
      <c r="B275" s="21" t="s">
        <v>639</v>
      </c>
      <c r="C275" s="22" t="s">
        <v>638</v>
      </c>
      <c r="D275" s="13">
        <v>0.7931034482758621</v>
      </c>
      <c r="E275" s="14" t="str">
        <f t="shared" si="26"/>
        <v>Not Met</v>
      </c>
      <c r="F275" s="14">
        <v>0.1</v>
      </c>
      <c r="G275" s="14" t="str">
        <f t="shared" si="25"/>
        <v>Met</v>
      </c>
      <c r="H275" s="14">
        <v>0.66666666666666663</v>
      </c>
      <c r="I275" s="14" t="str">
        <f t="shared" si="27"/>
        <v>Met</v>
      </c>
      <c r="J275" s="14">
        <v>0.43546576879910215</v>
      </c>
      <c r="K275" s="38">
        <v>33.546576879910219</v>
      </c>
      <c r="L275" s="14" t="str">
        <f t="shared" si="28"/>
        <v>Not Met</v>
      </c>
    </row>
    <row r="276" spans="1:12" ht="14.5" x14ac:dyDescent="0.35">
      <c r="A276" s="41">
        <v>91275</v>
      </c>
      <c r="B276" s="21" t="s">
        <v>637</v>
      </c>
      <c r="C276" s="22" t="s">
        <v>636</v>
      </c>
      <c r="D276" s="13" t="s">
        <v>0</v>
      </c>
      <c r="E276" s="14" t="str">
        <f t="shared" si="26"/>
        <v>*</v>
      </c>
      <c r="F276" s="14" t="s">
        <v>0</v>
      </c>
      <c r="G276" s="14" t="str">
        <f t="shared" si="25"/>
        <v>*</v>
      </c>
      <c r="H276" s="14" t="s">
        <v>0</v>
      </c>
      <c r="I276" s="14" t="str">
        <f t="shared" si="27"/>
        <v>*</v>
      </c>
      <c r="J276" s="14" t="s">
        <v>0</v>
      </c>
      <c r="K276" s="39" t="s">
        <v>0</v>
      </c>
      <c r="L276" s="14" t="str">
        <f t="shared" si="28"/>
        <v>*</v>
      </c>
    </row>
    <row r="277" spans="1:12" ht="14.5" x14ac:dyDescent="0.35">
      <c r="A277" s="41">
        <v>4389</v>
      </c>
      <c r="B277" s="21" t="s">
        <v>635</v>
      </c>
      <c r="C277" s="22" t="s">
        <v>634</v>
      </c>
      <c r="D277" s="13">
        <v>0.83333333333333337</v>
      </c>
      <c r="E277" s="14" t="str">
        <f t="shared" si="26"/>
        <v>Not Met</v>
      </c>
      <c r="F277" s="14" t="s">
        <v>1197</v>
      </c>
      <c r="G277" s="14" t="s">
        <v>4</v>
      </c>
      <c r="H277" s="14" t="s">
        <v>0</v>
      </c>
      <c r="I277" s="14" t="str">
        <f t="shared" si="27"/>
        <v>*</v>
      </c>
      <c r="J277" s="14">
        <v>0.18181818181818182</v>
      </c>
      <c r="K277" s="38">
        <v>18.181818181818183</v>
      </c>
      <c r="L277" s="14" t="str">
        <f t="shared" si="28"/>
        <v>Met</v>
      </c>
    </row>
    <row r="278" spans="1:12" ht="14.5" x14ac:dyDescent="0.35">
      <c r="A278" s="41">
        <v>79264</v>
      </c>
      <c r="B278" s="21" t="s">
        <v>633</v>
      </c>
      <c r="C278" s="22" t="s">
        <v>631</v>
      </c>
      <c r="D278" s="13" t="s">
        <v>0</v>
      </c>
      <c r="E278" s="14" t="str">
        <f t="shared" si="26"/>
        <v>*</v>
      </c>
      <c r="F278" s="14" t="s">
        <v>0</v>
      </c>
      <c r="G278" s="14" t="str">
        <f>IF(F278="*","*",IF(F278&gt;=3.48%,"Met","Not Met"))</f>
        <v>*</v>
      </c>
      <c r="H278" s="14" t="s">
        <v>0</v>
      </c>
      <c r="I278" s="14" t="str">
        <f t="shared" si="27"/>
        <v>*</v>
      </c>
      <c r="J278" s="14">
        <v>0.47058823529411764</v>
      </c>
      <c r="K278" s="39" t="s">
        <v>0</v>
      </c>
      <c r="L278" s="14" t="str">
        <f t="shared" si="28"/>
        <v>*</v>
      </c>
    </row>
    <row r="279" spans="1:12" ht="14.5" x14ac:dyDescent="0.35">
      <c r="A279" s="41">
        <v>92620</v>
      </c>
      <c r="B279" s="21" t="s">
        <v>632</v>
      </c>
      <c r="C279" s="22" t="s">
        <v>631</v>
      </c>
      <c r="D279" s="13" t="s">
        <v>0</v>
      </c>
      <c r="E279" s="14" t="str">
        <f t="shared" si="26"/>
        <v>*</v>
      </c>
      <c r="F279" s="14" t="s">
        <v>0</v>
      </c>
      <c r="G279" s="14" t="str">
        <f>IF(F279="*","*",IF(F279&gt;=3.48%,"Met","Not Met"))</f>
        <v>*</v>
      </c>
      <c r="H279" s="14" t="s">
        <v>0</v>
      </c>
      <c r="I279" s="14" t="str">
        <f t="shared" si="27"/>
        <v>*</v>
      </c>
      <c r="J279" s="14" t="s">
        <v>0</v>
      </c>
      <c r="K279" s="39" t="s">
        <v>0</v>
      </c>
      <c r="L279" s="14" t="str">
        <f t="shared" si="28"/>
        <v>*</v>
      </c>
    </row>
    <row r="280" spans="1:12" ht="14.5" x14ac:dyDescent="0.35">
      <c r="A280" s="41">
        <v>4337</v>
      </c>
      <c r="B280" s="21" t="s">
        <v>630</v>
      </c>
      <c r="C280" s="22" t="s">
        <v>629</v>
      </c>
      <c r="D280" s="13" t="s">
        <v>0</v>
      </c>
      <c r="E280" s="14" t="str">
        <f t="shared" si="26"/>
        <v>*</v>
      </c>
      <c r="F280" s="14" t="s">
        <v>0</v>
      </c>
      <c r="G280" s="14" t="str">
        <f>IF(F280="*","*",IF(F280&gt;=3.48%,"Met","Not Met"))</f>
        <v>*</v>
      </c>
      <c r="H280" s="14" t="s">
        <v>0</v>
      </c>
      <c r="I280" s="14" t="str">
        <f t="shared" si="27"/>
        <v>*</v>
      </c>
      <c r="J280" s="14" t="s">
        <v>1197</v>
      </c>
      <c r="K280" s="16" t="s">
        <v>0</v>
      </c>
      <c r="L280" s="14" t="str">
        <f t="shared" si="28"/>
        <v>*</v>
      </c>
    </row>
    <row r="281" spans="1:12" ht="14.5" x14ac:dyDescent="0.35">
      <c r="A281" s="41">
        <v>4469</v>
      </c>
      <c r="B281" s="21" t="s">
        <v>628</v>
      </c>
      <c r="C281" s="22" t="s">
        <v>627</v>
      </c>
      <c r="D281" s="13">
        <v>0.90909090909090906</v>
      </c>
      <c r="E281" s="14" t="str">
        <f t="shared" si="26"/>
        <v>Not Met</v>
      </c>
      <c r="F281" s="14">
        <v>2.3255813953488372E-2</v>
      </c>
      <c r="G281" s="14" t="s">
        <v>4</v>
      </c>
      <c r="H281" s="14" t="s">
        <v>0</v>
      </c>
      <c r="I281" s="14" t="str">
        <f t="shared" si="27"/>
        <v>*</v>
      </c>
      <c r="J281" s="14">
        <v>0.14647887323943662</v>
      </c>
      <c r="K281" s="38">
        <v>12.322305928594824</v>
      </c>
      <c r="L281" s="14" t="str">
        <f t="shared" si="28"/>
        <v>Met</v>
      </c>
    </row>
    <row r="282" spans="1:12" ht="14.5" x14ac:dyDescent="0.35">
      <c r="A282" s="41">
        <v>4502</v>
      </c>
      <c r="B282" s="21" t="s">
        <v>626</v>
      </c>
      <c r="C282" s="22" t="s">
        <v>625</v>
      </c>
      <c r="D282" s="13" t="s">
        <v>0</v>
      </c>
      <c r="E282" s="14" t="str">
        <f t="shared" si="26"/>
        <v>*</v>
      </c>
      <c r="F282" s="14" t="s">
        <v>0</v>
      </c>
      <c r="G282" s="14" t="str">
        <f t="shared" ref="G282:G291" si="29">IF(F282="*","*",IF(F282&gt;=3.48%,"Met","Not Met"))</f>
        <v>*</v>
      </c>
      <c r="H282" s="14" t="s">
        <v>0</v>
      </c>
      <c r="I282" s="14" t="str">
        <f t="shared" si="27"/>
        <v>*</v>
      </c>
      <c r="J282" s="14" t="s">
        <v>0</v>
      </c>
      <c r="K282" s="39" t="s">
        <v>0</v>
      </c>
      <c r="L282" s="14" t="str">
        <f t="shared" si="28"/>
        <v>*</v>
      </c>
    </row>
    <row r="283" spans="1:12" ht="14.5" x14ac:dyDescent="0.35">
      <c r="A283" s="41">
        <v>89784</v>
      </c>
      <c r="B283" s="21" t="s">
        <v>624</v>
      </c>
      <c r="C283" s="22" t="s">
        <v>623</v>
      </c>
      <c r="D283" s="13" t="s">
        <v>0</v>
      </c>
      <c r="E283" s="14" t="str">
        <f t="shared" si="26"/>
        <v>*</v>
      </c>
      <c r="F283" s="14" t="s">
        <v>0</v>
      </c>
      <c r="G283" s="14" t="str">
        <f t="shared" si="29"/>
        <v>*</v>
      </c>
      <c r="H283" s="14" t="s">
        <v>0</v>
      </c>
      <c r="I283" s="14" t="str">
        <f t="shared" si="27"/>
        <v>*</v>
      </c>
      <c r="J283" s="14" t="s">
        <v>0</v>
      </c>
      <c r="K283" s="39" t="s">
        <v>0</v>
      </c>
      <c r="L283" s="14" t="str">
        <f t="shared" si="28"/>
        <v>*</v>
      </c>
    </row>
    <row r="284" spans="1:12" ht="14.5" x14ac:dyDescent="0.35">
      <c r="A284" s="41">
        <v>90162</v>
      </c>
      <c r="B284" s="21" t="s">
        <v>622</v>
      </c>
      <c r="C284" s="22" t="s">
        <v>621</v>
      </c>
      <c r="D284" s="13" t="s">
        <v>0</v>
      </c>
      <c r="E284" s="14" t="str">
        <f t="shared" si="26"/>
        <v>*</v>
      </c>
      <c r="F284" s="14" t="s">
        <v>0</v>
      </c>
      <c r="G284" s="14" t="str">
        <f t="shared" si="29"/>
        <v>*</v>
      </c>
      <c r="H284" s="14" t="s">
        <v>0</v>
      </c>
      <c r="I284" s="14" t="str">
        <f t="shared" si="27"/>
        <v>*</v>
      </c>
      <c r="J284" s="14" t="s">
        <v>0</v>
      </c>
      <c r="K284" s="39" t="s">
        <v>0</v>
      </c>
      <c r="L284" s="14" t="str">
        <f t="shared" si="28"/>
        <v>*</v>
      </c>
    </row>
    <row r="285" spans="1:12" ht="14.5" x14ac:dyDescent="0.35">
      <c r="A285" s="41">
        <v>88365</v>
      </c>
      <c r="B285" s="21" t="s">
        <v>620</v>
      </c>
      <c r="C285" s="22" t="s">
        <v>619</v>
      </c>
      <c r="D285" s="13" t="s">
        <v>0</v>
      </c>
      <c r="E285" s="14" t="str">
        <f t="shared" si="26"/>
        <v>*</v>
      </c>
      <c r="F285" s="14" t="s">
        <v>0</v>
      </c>
      <c r="G285" s="14" t="str">
        <f t="shared" si="29"/>
        <v>*</v>
      </c>
      <c r="H285" s="14" t="s">
        <v>0</v>
      </c>
      <c r="I285" s="14" t="str">
        <f t="shared" si="27"/>
        <v>*</v>
      </c>
      <c r="J285" s="14" t="s">
        <v>0</v>
      </c>
      <c r="K285" s="39" t="s">
        <v>0</v>
      </c>
      <c r="L285" s="14" t="str">
        <f t="shared" si="28"/>
        <v>*</v>
      </c>
    </row>
    <row r="286" spans="1:12" ht="14.5" x14ac:dyDescent="0.35">
      <c r="A286" s="41">
        <v>88367</v>
      </c>
      <c r="B286" s="21" t="s">
        <v>618</v>
      </c>
      <c r="C286" s="22" t="s">
        <v>617</v>
      </c>
      <c r="D286" s="13" t="s">
        <v>0</v>
      </c>
      <c r="E286" s="14" t="str">
        <f t="shared" si="26"/>
        <v>*</v>
      </c>
      <c r="F286" s="14" t="s">
        <v>0</v>
      </c>
      <c r="G286" s="14" t="str">
        <f t="shared" si="29"/>
        <v>*</v>
      </c>
      <c r="H286" s="14" t="s">
        <v>0</v>
      </c>
      <c r="I286" s="14" t="str">
        <f t="shared" si="27"/>
        <v>*</v>
      </c>
      <c r="J286" s="14" t="s">
        <v>0</v>
      </c>
      <c r="K286" s="39" t="s">
        <v>0</v>
      </c>
      <c r="L286" s="14" t="str">
        <f t="shared" si="28"/>
        <v>*</v>
      </c>
    </row>
    <row r="287" spans="1:12" ht="14.5" x14ac:dyDescent="0.35">
      <c r="A287" s="41">
        <v>89786</v>
      </c>
      <c r="B287" s="21" t="s">
        <v>616</v>
      </c>
      <c r="C287" s="22" t="s">
        <v>615</v>
      </c>
      <c r="D287" s="13" t="s">
        <v>0</v>
      </c>
      <c r="E287" s="14" t="str">
        <f t="shared" si="26"/>
        <v>*</v>
      </c>
      <c r="F287" s="14" t="s">
        <v>0</v>
      </c>
      <c r="G287" s="14" t="str">
        <f t="shared" si="29"/>
        <v>*</v>
      </c>
      <c r="H287" s="14" t="s">
        <v>0</v>
      </c>
      <c r="I287" s="14" t="str">
        <f t="shared" si="27"/>
        <v>*</v>
      </c>
      <c r="J287" s="14" t="s">
        <v>0</v>
      </c>
      <c r="K287" s="39" t="s">
        <v>0</v>
      </c>
      <c r="L287" s="14" t="str">
        <f t="shared" si="28"/>
        <v>*</v>
      </c>
    </row>
    <row r="288" spans="1:12" ht="14.5" x14ac:dyDescent="0.35">
      <c r="A288" s="41">
        <v>89563</v>
      </c>
      <c r="B288" s="21" t="s">
        <v>614</v>
      </c>
      <c r="C288" s="22" t="s">
        <v>613</v>
      </c>
      <c r="D288" s="13" t="s">
        <v>0</v>
      </c>
      <c r="E288" s="14" t="str">
        <f t="shared" si="26"/>
        <v>*</v>
      </c>
      <c r="F288" s="14" t="s">
        <v>0</v>
      </c>
      <c r="G288" s="14" t="str">
        <f t="shared" si="29"/>
        <v>*</v>
      </c>
      <c r="H288" s="14" t="s">
        <v>0</v>
      </c>
      <c r="I288" s="14" t="str">
        <f t="shared" si="27"/>
        <v>*</v>
      </c>
      <c r="J288" s="14" t="s">
        <v>0</v>
      </c>
      <c r="K288" s="39" t="s">
        <v>0</v>
      </c>
      <c r="L288" s="14" t="str">
        <f t="shared" si="28"/>
        <v>*</v>
      </c>
    </row>
    <row r="289" spans="1:12" ht="14.5" x14ac:dyDescent="0.35">
      <c r="A289" s="41">
        <v>88369</v>
      </c>
      <c r="B289" s="21" t="s">
        <v>612</v>
      </c>
      <c r="C289" s="22" t="s">
        <v>611</v>
      </c>
      <c r="D289" s="13" t="s">
        <v>0</v>
      </c>
      <c r="E289" s="14" t="str">
        <f t="shared" si="26"/>
        <v>*</v>
      </c>
      <c r="F289" s="14" t="s">
        <v>0</v>
      </c>
      <c r="G289" s="14" t="str">
        <f t="shared" si="29"/>
        <v>*</v>
      </c>
      <c r="H289" s="14" t="s">
        <v>0</v>
      </c>
      <c r="I289" s="14" t="str">
        <f t="shared" si="27"/>
        <v>*</v>
      </c>
      <c r="J289" s="14" t="s">
        <v>0</v>
      </c>
      <c r="K289" s="39" t="s">
        <v>0</v>
      </c>
      <c r="L289" s="14" t="str">
        <f t="shared" si="28"/>
        <v>*</v>
      </c>
    </row>
    <row r="290" spans="1:12" ht="14.5" x14ac:dyDescent="0.35">
      <c r="A290" s="41">
        <v>88372</v>
      </c>
      <c r="B290" s="21" t="s">
        <v>610</v>
      </c>
      <c r="C290" s="22" t="s">
        <v>609</v>
      </c>
      <c r="D290" s="13" t="s">
        <v>0</v>
      </c>
      <c r="E290" s="14" t="str">
        <f t="shared" si="26"/>
        <v>*</v>
      </c>
      <c r="F290" s="14" t="s">
        <v>0</v>
      </c>
      <c r="G290" s="14" t="str">
        <f t="shared" si="29"/>
        <v>*</v>
      </c>
      <c r="H290" s="14" t="s">
        <v>0</v>
      </c>
      <c r="I290" s="14" t="str">
        <f t="shared" si="27"/>
        <v>*</v>
      </c>
      <c r="J290" s="14" t="s">
        <v>0</v>
      </c>
      <c r="K290" s="39" t="s">
        <v>0</v>
      </c>
      <c r="L290" s="14" t="str">
        <f t="shared" si="28"/>
        <v>*</v>
      </c>
    </row>
    <row r="291" spans="1:12" ht="14.5" x14ac:dyDescent="0.35">
      <c r="A291" s="41">
        <v>90034</v>
      </c>
      <c r="B291" s="21" t="s">
        <v>608</v>
      </c>
      <c r="C291" s="22" t="s">
        <v>607</v>
      </c>
      <c r="D291" s="13" t="s">
        <v>0</v>
      </c>
      <c r="E291" s="14" t="str">
        <f t="shared" si="26"/>
        <v>*</v>
      </c>
      <c r="F291" s="14" t="s">
        <v>0</v>
      </c>
      <c r="G291" s="14" t="str">
        <f t="shared" si="29"/>
        <v>*</v>
      </c>
      <c r="H291" s="14" t="s">
        <v>0</v>
      </c>
      <c r="I291" s="14" t="str">
        <f t="shared" si="27"/>
        <v>*</v>
      </c>
      <c r="J291" s="14" t="s">
        <v>1197</v>
      </c>
      <c r="K291" s="39" t="s">
        <v>0</v>
      </c>
      <c r="L291" s="14" t="str">
        <f t="shared" si="28"/>
        <v>*</v>
      </c>
    </row>
    <row r="292" spans="1:12" ht="14.5" x14ac:dyDescent="0.35">
      <c r="A292" s="41">
        <v>89788</v>
      </c>
      <c r="B292" s="21" t="s">
        <v>606</v>
      </c>
      <c r="C292" s="22" t="s">
        <v>605</v>
      </c>
      <c r="D292" s="13" t="s">
        <v>1198</v>
      </c>
      <c r="E292" s="14" t="str">
        <f t="shared" si="26"/>
        <v>Met</v>
      </c>
      <c r="F292" s="14" t="s">
        <v>1197</v>
      </c>
      <c r="G292" s="14" t="s">
        <v>4</v>
      </c>
      <c r="H292" s="14" t="s">
        <v>0</v>
      </c>
      <c r="I292" s="14" t="str">
        <f t="shared" si="27"/>
        <v>*</v>
      </c>
      <c r="J292" s="14">
        <v>0.21739130434782608</v>
      </c>
      <c r="K292" s="38">
        <v>21.739130434782609</v>
      </c>
      <c r="L292" s="14" t="str">
        <f t="shared" si="28"/>
        <v>Met</v>
      </c>
    </row>
    <row r="293" spans="1:12" ht="14.5" x14ac:dyDescent="0.35">
      <c r="A293" s="41">
        <v>89790</v>
      </c>
      <c r="B293" s="21" t="s">
        <v>604</v>
      </c>
      <c r="C293" s="22" t="s">
        <v>603</v>
      </c>
      <c r="D293" s="13">
        <v>0.9375</v>
      </c>
      <c r="E293" s="14" t="str">
        <f t="shared" si="26"/>
        <v>Not Met</v>
      </c>
      <c r="F293" s="14" t="s">
        <v>1197</v>
      </c>
      <c r="G293" s="14" t="s">
        <v>4</v>
      </c>
      <c r="H293" s="14" t="s">
        <v>0</v>
      </c>
      <c r="I293" s="14" t="str">
        <f t="shared" si="27"/>
        <v>*</v>
      </c>
      <c r="J293" s="14">
        <v>0.18055555555555555</v>
      </c>
      <c r="K293" s="38">
        <v>18.055555555555554</v>
      </c>
      <c r="L293" s="14" t="str">
        <f t="shared" si="28"/>
        <v>Met</v>
      </c>
    </row>
    <row r="294" spans="1:12" ht="14.5" x14ac:dyDescent="0.35">
      <c r="A294" s="41">
        <v>90160</v>
      </c>
      <c r="B294" s="21" t="s">
        <v>602</v>
      </c>
      <c r="C294" s="22" t="s">
        <v>601</v>
      </c>
      <c r="D294" s="13" t="s">
        <v>0</v>
      </c>
      <c r="E294" s="14" t="str">
        <f t="shared" si="26"/>
        <v>*</v>
      </c>
      <c r="F294" s="14" t="s">
        <v>0</v>
      </c>
      <c r="G294" s="14" t="str">
        <f>IF(F294="*","*",IF(F294&gt;=3.48%,"Met","Not Met"))</f>
        <v>*</v>
      </c>
      <c r="H294" s="14" t="s">
        <v>0</v>
      </c>
      <c r="I294" s="14" t="str">
        <f t="shared" si="27"/>
        <v>*</v>
      </c>
      <c r="J294" s="14" t="s">
        <v>0</v>
      </c>
      <c r="K294" s="39" t="s">
        <v>0</v>
      </c>
      <c r="L294" s="14" t="str">
        <f t="shared" si="28"/>
        <v>*</v>
      </c>
    </row>
    <row r="295" spans="1:12" ht="14.5" x14ac:dyDescent="0.35">
      <c r="A295" s="41">
        <v>91326</v>
      </c>
      <c r="B295" s="21" t="s">
        <v>600</v>
      </c>
      <c r="C295" s="22" t="s">
        <v>599</v>
      </c>
      <c r="D295" s="13" t="s">
        <v>0</v>
      </c>
      <c r="E295" s="14" t="str">
        <f t="shared" si="26"/>
        <v>*</v>
      </c>
      <c r="F295" s="14" t="s">
        <v>0</v>
      </c>
      <c r="G295" s="14" t="str">
        <f>IF(F295="*","*",IF(F295&gt;=3.48%,"Met","Not Met"))</f>
        <v>*</v>
      </c>
      <c r="H295" s="14" t="s">
        <v>0</v>
      </c>
      <c r="I295" s="14" t="str">
        <f t="shared" si="27"/>
        <v>*</v>
      </c>
      <c r="J295" s="14" t="s">
        <v>0</v>
      </c>
      <c r="K295" s="39" t="s">
        <v>0</v>
      </c>
      <c r="L295" s="14" t="str">
        <f t="shared" si="28"/>
        <v>*</v>
      </c>
    </row>
    <row r="296" spans="1:12" ht="14.5" x14ac:dyDescent="0.35">
      <c r="A296" s="41">
        <v>90876</v>
      </c>
      <c r="B296" s="21" t="s">
        <v>598</v>
      </c>
      <c r="C296" s="22" t="s">
        <v>597</v>
      </c>
      <c r="D296" s="13" t="s">
        <v>0</v>
      </c>
      <c r="E296" s="14" t="str">
        <f t="shared" si="26"/>
        <v>*</v>
      </c>
      <c r="F296" s="14" t="s">
        <v>0</v>
      </c>
      <c r="G296" s="14" t="str">
        <f>IF(F296="*","*",IF(F296&gt;=3.48%,"Met","Not Met"))</f>
        <v>*</v>
      </c>
      <c r="H296" s="14" t="s">
        <v>0</v>
      </c>
      <c r="I296" s="14" t="str">
        <f t="shared" si="27"/>
        <v>*</v>
      </c>
      <c r="J296" s="14">
        <v>7.1428571428571425E-2</v>
      </c>
      <c r="K296" s="39" t="s">
        <v>0</v>
      </c>
      <c r="L296" s="14" t="str">
        <f t="shared" si="28"/>
        <v>*</v>
      </c>
    </row>
    <row r="297" spans="1:12" ht="14.5" x14ac:dyDescent="0.35">
      <c r="A297" s="41">
        <v>5174</v>
      </c>
      <c r="B297" s="21" t="s">
        <v>596</v>
      </c>
      <c r="C297" s="22" t="s">
        <v>595</v>
      </c>
      <c r="D297" s="13" t="s">
        <v>0</v>
      </c>
      <c r="E297" s="14" t="str">
        <f t="shared" si="26"/>
        <v>*</v>
      </c>
      <c r="F297" s="14" t="s">
        <v>0</v>
      </c>
      <c r="G297" s="14" t="str">
        <f>IF(F297="*","*",IF(F297&gt;=3.48%,"Met","Not Met"))</f>
        <v>*</v>
      </c>
      <c r="H297" s="14" t="s">
        <v>0</v>
      </c>
      <c r="I297" s="14" t="str">
        <f t="shared" si="27"/>
        <v>*</v>
      </c>
      <c r="J297" s="14" t="s">
        <v>0</v>
      </c>
      <c r="K297" s="39" t="s">
        <v>0</v>
      </c>
      <c r="L297" s="14" t="str">
        <f t="shared" si="28"/>
        <v>*</v>
      </c>
    </row>
    <row r="298" spans="1:12" ht="14.5" x14ac:dyDescent="0.35">
      <c r="A298" s="41">
        <v>4259</v>
      </c>
      <c r="B298" s="21" t="s">
        <v>594</v>
      </c>
      <c r="C298" s="22" t="s">
        <v>593</v>
      </c>
      <c r="D298" s="13" t="s">
        <v>0</v>
      </c>
      <c r="E298" s="14" t="str">
        <f t="shared" si="26"/>
        <v>*</v>
      </c>
      <c r="F298" s="14" t="s">
        <v>0</v>
      </c>
      <c r="G298" s="14" t="str">
        <f>IF(F298="*","*",IF(F298&gt;=3.48%,"Met","Not Met"))</f>
        <v>*</v>
      </c>
      <c r="H298" s="14" t="s">
        <v>0</v>
      </c>
      <c r="I298" s="14" t="str">
        <f t="shared" si="27"/>
        <v>*</v>
      </c>
      <c r="J298" s="14" t="s">
        <v>0</v>
      </c>
      <c r="K298" s="16" t="s">
        <v>0</v>
      </c>
      <c r="L298" s="14" t="str">
        <f t="shared" si="28"/>
        <v>*</v>
      </c>
    </row>
    <row r="299" spans="1:12" ht="14.5" x14ac:dyDescent="0.35">
      <c r="A299" s="41">
        <v>4445</v>
      </c>
      <c r="B299" s="21" t="s">
        <v>592</v>
      </c>
      <c r="C299" s="22" t="s">
        <v>591</v>
      </c>
      <c r="D299" s="13">
        <v>0.86274509803921573</v>
      </c>
      <c r="E299" s="14" t="str">
        <f t="shared" si="26"/>
        <v>Not Met</v>
      </c>
      <c r="F299" s="14" t="s">
        <v>1197</v>
      </c>
      <c r="G299" s="14" t="s">
        <v>4</v>
      </c>
      <c r="H299" s="14" t="s">
        <v>0</v>
      </c>
      <c r="I299" s="14" t="str">
        <f t="shared" si="27"/>
        <v>*</v>
      </c>
      <c r="J299" s="14">
        <v>0.24355300859598855</v>
      </c>
      <c r="K299" s="38">
        <v>24.355300859598856</v>
      </c>
      <c r="L299" s="14" t="str">
        <f t="shared" si="28"/>
        <v>Not Met</v>
      </c>
    </row>
    <row r="300" spans="1:12" ht="14.5" x14ac:dyDescent="0.35">
      <c r="A300" s="41">
        <v>79063</v>
      </c>
      <c r="B300" s="21" t="s">
        <v>590</v>
      </c>
      <c r="C300" s="22" t="s">
        <v>589</v>
      </c>
      <c r="D300" s="13" t="s">
        <v>0</v>
      </c>
      <c r="E300" s="14" t="str">
        <f t="shared" si="26"/>
        <v>*</v>
      </c>
      <c r="F300" s="14" t="s">
        <v>0</v>
      </c>
      <c r="G300" s="14" t="str">
        <f t="shared" ref="G300:G322" si="30">IF(F300="*","*",IF(F300&gt;=3.48%,"Met","Not Met"))</f>
        <v>*</v>
      </c>
      <c r="H300" s="14" t="s">
        <v>0</v>
      </c>
      <c r="I300" s="14" t="str">
        <f t="shared" si="27"/>
        <v>*</v>
      </c>
      <c r="J300" s="14">
        <v>0.28000000000000003</v>
      </c>
      <c r="K300" s="39" t="s">
        <v>0</v>
      </c>
      <c r="L300" s="14" t="str">
        <f t="shared" si="28"/>
        <v>*</v>
      </c>
    </row>
    <row r="301" spans="1:12" ht="14.5" x14ac:dyDescent="0.35">
      <c r="A301" s="41">
        <v>4388</v>
      </c>
      <c r="B301" s="21" t="s">
        <v>588</v>
      </c>
      <c r="C301" s="22" t="s">
        <v>587</v>
      </c>
      <c r="D301" s="13" t="s">
        <v>0</v>
      </c>
      <c r="E301" s="14" t="str">
        <f t="shared" si="26"/>
        <v>*</v>
      </c>
      <c r="F301" s="14" t="s">
        <v>0</v>
      </c>
      <c r="G301" s="14" t="str">
        <f t="shared" si="30"/>
        <v>*</v>
      </c>
      <c r="H301" s="14" t="s">
        <v>0</v>
      </c>
      <c r="I301" s="14" t="str">
        <f t="shared" si="27"/>
        <v>*</v>
      </c>
      <c r="J301" s="14">
        <v>0.22222222222222221</v>
      </c>
      <c r="K301" s="39" t="s">
        <v>0</v>
      </c>
      <c r="L301" s="14" t="str">
        <f t="shared" si="28"/>
        <v>*</v>
      </c>
    </row>
    <row r="302" spans="1:12" ht="14.5" x14ac:dyDescent="0.35">
      <c r="A302" s="41">
        <v>79064</v>
      </c>
      <c r="B302" s="21" t="s">
        <v>586</v>
      </c>
      <c r="C302" s="22" t="s">
        <v>585</v>
      </c>
      <c r="D302" s="13" t="s">
        <v>0</v>
      </c>
      <c r="E302" s="14" t="str">
        <f t="shared" si="26"/>
        <v>*</v>
      </c>
      <c r="F302" s="14" t="s">
        <v>0</v>
      </c>
      <c r="G302" s="14" t="str">
        <f t="shared" si="30"/>
        <v>*</v>
      </c>
      <c r="H302" s="14" t="s">
        <v>0</v>
      </c>
      <c r="I302" s="14" t="str">
        <f t="shared" si="27"/>
        <v>*</v>
      </c>
      <c r="J302" s="14" t="s">
        <v>0</v>
      </c>
      <c r="K302" s="39" t="s">
        <v>0</v>
      </c>
      <c r="L302" s="14" t="str">
        <f t="shared" si="28"/>
        <v>*</v>
      </c>
    </row>
    <row r="303" spans="1:12" ht="14.5" x14ac:dyDescent="0.35">
      <c r="A303" s="41">
        <v>92989</v>
      </c>
      <c r="B303" s="21" t="s">
        <v>584</v>
      </c>
      <c r="C303" s="22" t="s">
        <v>583</v>
      </c>
      <c r="D303" s="13" t="s">
        <v>0</v>
      </c>
      <c r="E303" s="14" t="str">
        <f t="shared" si="26"/>
        <v>*</v>
      </c>
      <c r="F303" s="14" t="s">
        <v>0</v>
      </c>
      <c r="G303" s="14" t="str">
        <f t="shared" si="30"/>
        <v>*</v>
      </c>
      <c r="H303" s="14" t="s">
        <v>0</v>
      </c>
      <c r="I303" s="14" t="str">
        <f t="shared" si="27"/>
        <v>*</v>
      </c>
      <c r="J303" s="14" t="s">
        <v>0</v>
      </c>
      <c r="K303" s="39" t="s">
        <v>0</v>
      </c>
      <c r="L303" s="14" t="str">
        <f t="shared" si="28"/>
        <v>*</v>
      </c>
    </row>
    <row r="304" spans="1:12" ht="14.5" x14ac:dyDescent="0.35">
      <c r="A304" s="41">
        <v>4342</v>
      </c>
      <c r="B304" s="21" t="s">
        <v>582</v>
      </c>
      <c r="C304" s="22" t="s">
        <v>581</v>
      </c>
      <c r="D304" s="13">
        <v>0.8666666666666667</v>
      </c>
      <c r="E304" s="14" t="str">
        <f t="shared" si="26"/>
        <v>Not Met</v>
      </c>
      <c r="F304" s="14">
        <v>7.6923076923076927E-2</v>
      </c>
      <c r="G304" s="14" t="str">
        <f t="shared" si="30"/>
        <v>Met</v>
      </c>
      <c r="H304" s="14" t="s">
        <v>0</v>
      </c>
      <c r="I304" s="14" t="str">
        <f t="shared" si="27"/>
        <v>*</v>
      </c>
      <c r="J304" s="14">
        <v>0.13868613138686131</v>
      </c>
      <c r="K304" s="38">
        <v>6.1763054463784384</v>
      </c>
      <c r="L304" s="14" t="str">
        <f t="shared" si="28"/>
        <v>Met</v>
      </c>
    </row>
    <row r="305" spans="1:12" ht="14.5" x14ac:dyDescent="0.35">
      <c r="A305" s="41">
        <v>90333</v>
      </c>
      <c r="B305" s="21" t="s">
        <v>580</v>
      </c>
      <c r="C305" s="22" t="s">
        <v>579</v>
      </c>
      <c r="D305" s="13" t="s">
        <v>0</v>
      </c>
      <c r="E305" s="14" t="str">
        <f t="shared" si="26"/>
        <v>*</v>
      </c>
      <c r="F305" s="14" t="s">
        <v>0</v>
      </c>
      <c r="G305" s="14" t="str">
        <f t="shared" si="30"/>
        <v>*</v>
      </c>
      <c r="H305" s="14" t="s">
        <v>0</v>
      </c>
      <c r="I305" s="14" t="str">
        <f t="shared" si="27"/>
        <v>*</v>
      </c>
      <c r="J305" s="14" t="s">
        <v>0</v>
      </c>
      <c r="K305" s="39" t="s">
        <v>0</v>
      </c>
      <c r="L305" s="14" t="str">
        <f t="shared" si="28"/>
        <v>*</v>
      </c>
    </row>
    <row r="306" spans="1:12" ht="14.5" x14ac:dyDescent="0.35">
      <c r="A306" s="41">
        <v>90535</v>
      </c>
      <c r="B306" s="21" t="s">
        <v>578</v>
      </c>
      <c r="C306" s="22" t="s">
        <v>577</v>
      </c>
      <c r="D306" s="13" t="s">
        <v>0</v>
      </c>
      <c r="E306" s="14" t="str">
        <f t="shared" si="26"/>
        <v>*</v>
      </c>
      <c r="F306" s="14" t="s">
        <v>0</v>
      </c>
      <c r="G306" s="14" t="str">
        <f t="shared" si="30"/>
        <v>*</v>
      </c>
      <c r="H306" s="14" t="s">
        <v>0</v>
      </c>
      <c r="I306" s="14" t="str">
        <f t="shared" si="27"/>
        <v>*</v>
      </c>
      <c r="J306" s="14" t="s">
        <v>0</v>
      </c>
      <c r="K306" s="39" t="s">
        <v>0</v>
      </c>
      <c r="L306" s="14" t="str">
        <f t="shared" si="28"/>
        <v>*</v>
      </c>
    </row>
    <row r="307" spans="1:12" ht="14.5" x14ac:dyDescent="0.35">
      <c r="A307" s="41">
        <v>90334</v>
      </c>
      <c r="B307" s="21" t="s">
        <v>576</v>
      </c>
      <c r="C307" s="22" t="s">
        <v>575</v>
      </c>
      <c r="D307" s="13" t="s">
        <v>0</v>
      </c>
      <c r="E307" s="14" t="str">
        <f t="shared" si="26"/>
        <v>*</v>
      </c>
      <c r="F307" s="14" t="s">
        <v>0</v>
      </c>
      <c r="G307" s="14" t="str">
        <f t="shared" si="30"/>
        <v>*</v>
      </c>
      <c r="H307" s="14" t="s">
        <v>0</v>
      </c>
      <c r="I307" s="14" t="str">
        <f t="shared" si="27"/>
        <v>*</v>
      </c>
      <c r="J307" s="14" t="s">
        <v>0</v>
      </c>
      <c r="K307" s="39" t="s">
        <v>0</v>
      </c>
      <c r="L307" s="14" t="str">
        <f t="shared" si="28"/>
        <v>*</v>
      </c>
    </row>
    <row r="308" spans="1:12" ht="14.5" x14ac:dyDescent="0.35">
      <c r="A308" s="41">
        <v>79882</v>
      </c>
      <c r="B308" s="21" t="s">
        <v>574</v>
      </c>
      <c r="C308" s="22" t="s">
        <v>573</v>
      </c>
      <c r="D308" s="13" t="s">
        <v>0</v>
      </c>
      <c r="E308" s="14" t="str">
        <f t="shared" si="26"/>
        <v>*</v>
      </c>
      <c r="F308" s="14" t="s">
        <v>0</v>
      </c>
      <c r="G308" s="14" t="str">
        <f t="shared" si="30"/>
        <v>*</v>
      </c>
      <c r="H308" s="14" t="s">
        <v>0</v>
      </c>
      <c r="I308" s="14" t="str">
        <f t="shared" si="27"/>
        <v>*</v>
      </c>
      <c r="J308" s="14">
        <v>2.1739130434782608E-2</v>
      </c>
      <c r="K308" s="39" t="s">
        <v>0</v>
      </c>
      <c r="L308" s="14" t="str">
        <f t="shared" si="28"/>
        <v>*</v>
      </c>
    </row>
    <row r="309" spans="1:12" ht="14.5" x14ac:dyDescent="0.35">
      <c r="A309" s="41">
        <v>90548</v>
      </c>
      <c r="B309" s="21" t="s">
        <v>572</v>
      </c>
      <c r="C309" s="22" t="s">
        <v>571</v>
      </c>
      <c r="D309" s="13" t="s">
        <v>1198</v>
      </c>
      <c r="E309" s="14" t="str">
        <f t="shared" si="26"/>
        <v>Met</v>
      </c>
      <c r="F309" s="14">
        <v>8.3333333333333329E-2</v>
      </c>
      <c r="G309" s="14" t="str">
        <f t="shared" si="30"/>
        <v>Met</v>
      </c>
      <c r="H309" s="14" t="s">
        <v>0</v>
      </c>
      <c r="I309" s="14" t="str">
        <f t="shared" si="27"/>
        <v>*</v>
      </c>
      <c r="J309" s="14">
        <v>0.19834710743801653</v>
      </c>
      <c r="K309" s="38">
        <v>11.50137741046832</v>
      </c>
      <c r="L309" s="14" t="str">
        <f t="shared" si="28"/>
        <v>Met</v>
      </c>
    </row>
    <row r="310" spans="1:12" ht="14.5" x14ac:dyDescent="0.35">
      <c r="A310" s="41">
        <v>79880</v>
      </c>
      <c r="B310" s="21" t="s">
        <v>570</v>
      </c>
      <c r="C310" s="22" t="s">
        <v>569</v>
      </c>
      <c r="D310" s="13" t="s">
        <v>0</v>
      </c>
      <c r="E310" s="14" t="str">
        <f t="shared" si="26"/>
        <v>*</v>
      </c>
      <c r="F310" s="14" t="s">
        <v>0</v>
      </c>
      <c r="G310" s="14" t="str">
        <f t="shared" si="30"/>
        <v>*</v>
      </c>
      <c r="H310" s="14" t="s">
        <v>0</v>
      </c>
      <c r="I310" s="14" t="str">
        <f t="shared" si="27"/>
        <v>*</v>
      </c>
      <c r="J310" s="14" t="s">
        <v>1197</v>
      </c>
      <c r="K310" s="39" t="s">
        <v>0</v>
      </c>
      <c r="L310" s="14" t="str">
        <f t="shared" si="28"/>
        <v>*</v>
      </c>
    </row>
    <row r="311" spans="1:12" ht="14.5" x14ac:dyDescent="0.35">
      <c r="A311" s="41">
        <v>79233</v>
      </c>
      <c r="B311" s="21" t="s">
        <v>568</v>
      </c>
      <c r="C311" s="22" t="s">
        <v>567</v>
      </c>
      <c r="D311" s="13" t="s">
        <v>0</v>
      </c>
      <c r="E311" s="14" t="str">
        <f t="shared" si="26"/>
        <v>*</v>
      </c>
      <c r="F311" s="14" t="s">
        <v>0</v>
      </c>
      <c r="G311" s="14" t="str">
        <f t="shared" si="30"/>
        <v>*</v>
      </c>
      <c r="H311" s="14" t="s">
        <v>0</v>
      </c>
      <c r="I311" s="14" t="str">
        <f t="shared" si="27"/>
        <v>*</v>
      </c>
      <c r="J311" s="14" t="s">
        <v>0</v>
      </c>
      <c r="K311" s="39" t="s">
        <v>0</v>
      </c>
      <c r="L311" s="14" t="str">
        <f t="shared" si="28"/>
        <v>*</v>
      </c>
    </row>
    <row r="312" spans="1:12" ht="14.5" x14ac:dyDescent="0.35">
      <c r="A312" s="41">
        <v>78965</v>
      </c>
      <c r="B312" s="21" t="s">
        <v>566</v>
      </c>
      <c r="C312" s="22" t="s">
        <v>565</v>
      </c>
      <c r="D312" s="13" t="s">
        <v>0</v>
      </c>
      <c r="E312" s="14" t="str">
        <f t="shared" si="26"/>
        <v>*</v>
      </c>
      <c r="F312" s="14" t="s">
        <v>0</v>
      </c>
      <c r="G312" s="14" t="str">
        <f t="shared" si="30"/>
        <v>*</v>
      </c>
      <c r="H312" s="14" t="s">
        <v>0</v>
      </c>
      <c r="I312" s="14" t="str">
        <f t="shared" si="27"/>
        <v>*</v>
      </c>
      <c r="J312" s="14" t="s">
        <v>0</v>
      </c>
      <c r="K312" s="39" t="s">
        <v>0</v>
      </c>
      <c r="L312" s="14" t="str">
        <f t="shared" si="28"/>
        <v>*</v>
      </c>
    </row>
    <row r="313" spans="1:12" ht="14.5" x14ac:dyDescent="0.35">
      <c r="A313" s="41">
        <v>79876</v>
      </c>
      <c r="B313" s="21" t="s">
        <v>564</v>
      </c>
      <c r="C313" s="22" t="s">
        <v>563</v>
      </c>
      <c r="D313" s="13" t="s">
        <v>0</v>
      </c>
      <c r="E313" s="14" t="str">
        <f t="shared" si="26"/>
        <v>*</v>
      </c>
      <c r="F313" s="14" t="s">
        <v>0</v>
      </c>
      <c r="G313" s="14" t="str">
        <f t="shared" si="30"/>
        <v>*</v>
      </c>
      <c r="H313" s="14" t="s">
        <v>0</v>
      </c>
      <c r="I313" s="14" t="str">
        <f t="shared" si="27"/>
        <v>*</v>
      </c>
      <c r="J313" s="14" t="s">
        <v>1197</v>
      </c>
      <c r="K313" s="39" t="s">
        <v>0</v>
      </c>
      <c r="L313" s="14" t="str">
        <f t="shared" si="28"/>
        <v>*</v>
      </c>
    </row>
    <row r="314" spans="1:12" ht="14.5" x14ac:dyDescent="0.35">
      <c r="A314" s="41">
        <v>79878</v>
      </c>
      <c r="B314" s="21" t="s">
        <v>562</v>
      </c>
      <c r="C314" s="22" t="s">
        <v>561</v>
      </c>
      <c r="D314" s="13" t="s">
        <v>0</v>
      </c>
      <c r="E314" s="14" t="str">
        <f t="shared" si="26"/>
        <v>*</v>
      </c>
      <c r="F314" s="14" t="s">
        <v>0</v>
      </c>
      <c r="G314" s="14" t="str">
        <f t="shared" si="30"/>
        <v>*</v>
      </c>
      <c r="H314" s="14" t="s">
        <v>0</v>
      </c>
      <c r="I314" s="14" t="str">
        <f t="shared" si="27"/>
        <v>*</v>
      </c>
      <c r="J314" s="14" t="s">
        <v>0</v>
      </c>
      <c r="K314" s="39" t="s">
        <v>0</v>
      </c>
      <c r="L314" s="14" t="str">
        <f t="shared" si="28"/>
        <v>*</v>
      </c>
    </row>
    <row r="315" spans="1:12" ht="14.5" x14ac:dyDescent="0.35">
      <c r="A315" s="41">
        <v>90330</v>
      </c>
      <c r="B315" s="21" t="s">
        <v>560</v>
      </c>
      <c r="C315" s="22" t="s">
        <v>559</v>
      </c>
      <c r="D315" s="13" t="s">
        <v>0</v>
      </c>
      <c r="E315" s="14" t="str">
        <f t="shared" si="26"/>
        <v>*</v>
      </c>
      <c r="F315" s="14" t="s">
        <v>0</v>
      </c>
      <c r="G315" s="14" t="str">
        <f t="shared" si="30"/>
        <v>*</v>
      </c>
      <c r="H315" s="14" t="s">
        <v>0</v>
      </c>
      <c r="I315" s="14" t="str">
        <f t="shared" si="27"/>
        <v>*</v>
      </c>
      <c r="J315" s="14" t="s">
        <v>0</v>
      </c>
      <c r="K315" s="39" t="s">
        <v>0</v>
      </c>
      <c r="L315" s="14" t="str">
        <f t="shared" si="28"/>
        <v>*</v>
      </c>
    </row>
    <row r="316" spans="1:12" ht="14.5" x14ac:dyDescent="0.35">
      <c r="A316" s="41">
        <v>79871</v>
      </c>
      <c r="B316" s="21" t="s">
        <v>558</v>
      </c>
      <c r="C316" s="22" t="s">
        <v>557</v>
      </c>
      <c r="D316" s="13" t="s">
        <v>0</v>
      </c>
      <c r="E316" s="14" t="str">
        <f t="shared" si="26"/>
        <v>*</v>
      </c>
      <c r="F316" s="14" t="s">
        <v>0</v>
      </c>
      <c r="G316" s="14" t="str">
        <f t="shared" si="30"/>
        <v>*</v>
      </c>
      <c r="H316" s="14" t="s">
        <v>0</v>
      </c>
      <c r="I316" s="14" t="str">
        <f t="shared" si="27"/>
        <v>*</v>
      </c>
      <c r="J316" s="14" t="s">
        <v>0</v>
      </c>
      <c r="K316" s="39" t="s">
        <v>0</v>
      </c>
      <c r="L316" s="14" t="str">
        <f t="shared" si="28"/>
        <v>*</v>
      </c>
    </row>
    <row r="317" spans="1:12" ht="14.5" x14ac:dyDescent="0.35">
      <c r="A317" s="41">
        <v>1000164</v>
      </c>
      <c r="B317" s="21" t="s">
        <v>556</v>
      </c>
      <c r="C317" s="22" t="s">
        <v>555</v>
      </c>
      <c r="D317" s="13" t="s">
        <v>0</v>
      </c>
      <c r="E317" s="14" t="str">
        <f t="shared" si="26"/>
        <v>*</v>
      </c>
      <c r="F317" s="14" t="s">
        <v>0</v>
      </c>
      <c r="G317" s="14" t="str">
        <f t="shared" si="30"/>
        <v>*</v>
      </c>
      <c r="H317" s="14" t="s">
        <v>0</v>
      </c>
      <c r="I317" s="14" t="str">
        <f t="shared" si="27"/>
        <v>*</v>
      </c>
      <c r="J317" s="14" t="s">
        <v>0</v>
      </c>
      <c r="K317" s="39" t="s">
        <v>0</v>
      </c>
      <c r="L317" s="14" t="str">
        <f t="shared" si="28"/>
        <v>*</v>
      </c>
    </row>
    <row r="318" spans="1:12" ht="14.5" x14ac:dyDescent="0.35">
      <c r="A318" s="41">
        <v>4396</v>
      </c>
      <c r="B318" s="21" t="s">
        <v>554</v>
      </c>
      <c r="C318" s="22" t="s">
        <v>553</v>
      </c>
      <c r="D318" s="13">
        <v>0.22222222222222221</v>
      </c>
      <c r="E318" s="14" t="str">
        <f t="shared" si="26"/>
        <v>Not Met</v>
      </c>
      <c r="F318" s="14" t="s">
        <v>0</v>
      </c>
      <c r="G318" s="14" t="str">
        <f t="shared" si="30"/>
        <v>*</v>
      </c>
      <c r="H318" s="14" t="s">
        <v>0</v>
      </c>
      <c r="I318" s="14" t="str">
        <f t="shared" si="27"/>
        <v>*</v>
      </c>
      <c r="J318" s="14">
        <v>7.1428571428571425E-2</v>
      </c>
      <c r="K318" s="39" t="s">
        <v>0</v>
      </c>
      <c r="L318" s="14" t="str">
        <f t="shared" si="28"/>
        <v>*</v>
      </c>
    </row>
    <row r="319" spans="1:12" ht="14.5" x14ac:dyDescent="0.35">
      <c r="A319" s="41">
        <v>10878</v>
      </c>
      <c r="B319" s="21" t="s">
        <v>552</v>
      </c>
      <c r="C319" s="22" t="s">
        <v>551</v>
      </c>
      <c r="D319" s="13" t="s">
        <v>0</v>
      </c>
      <c r="E319" s="14" t="str">
        <f t="shared" si="26"/>
        <v>*</v>
      </c>
      <c r="F319" s="14" t="s">
        <v>0</v>
      </c>
      <c r="G319" s="14" t="str">
        <f t="shared" si="30"/>
        <v>*</v>
      </c>
      <c r="H319" s="14" t="s">
        <v>0</v>
      </c>
      <c r="I319" s="14" t="str">
        <f t="shared" si="27"/>
        <v>*</v>
      </c>
      <c r="J319" s="14" t="s">
        <v>0</v>
      </c>
      <c r="K319" s="39" t="s">
        <v>0</v>
      </c>
      <c r="L319" s="14" t="str">
        <f t="shared" si="28"/>
        <v>*</v>
      </c>
    </row>
    <row r="320" spans="1:12" ht="14.5" x14ac:dyDescent="0.35">
      <c r="A320" s="41">
        <v>79420</v>
      </c>
      <c r="B320" s="21" t="s">
        <v>550</v>
      </c>
      <c r="C320" s="22" t="s">
        <v>549</v>
      </c>
      <c r="D320" s="13" t="s">
        <v>0</v>
      </c>
      <c r="E320" s="14" t="str">
        <f t="shared" si="26"/>
        <v>*</v>
      </c>
      <c r="F320" s="14" t="s">
        <v>0</v>
      </c>
      <c r="G320" s="14" t="str">
        <f t="shared" si="30"/>
        <v>*</v>
      </c>
      <c r="H320" s="14" t="s">
        <v>0</v>
      </c>
      <c r="I320" s="14" t="str">
        <f t="shared" si="27"/>
        <v>*</v>
      </c>
      <c r="J320" s="14" t="s">
        <v>0</v>
      </c>
      <c r="K320" s="39" t="s">
        <v>0</v>
      </c>
      <c r="L320" s="14" t="str">
        <f t="shared" si="28"/>
        <v>*</v>
      </c>
    </row>
    <row r="321" spans="1:12" ht="14.5" x14ac:dyDescent="0.35">
      <c r="A321" s="41">
        <v>4360</v>
      </c>
      <c r="B321" s="21" t="s">
        <v>548</v>
      </c>
      <c r="C321" s="22" t="s">
        <v>547</v>
      </c>
      <c r="D321" s="13" t="s">
        <v>0</v>
      </c>
      <c r="E321" s="14" t="str">
        <f t="shared" si="26"/>
        <v>*</v>
      </c>
      <c r="F321" s="14" t="s">
        <v>0</v>
      </c>
      <c r="G321" s="14" t="str">
        <f t="shared" si="30"/>
        <v>*</v>
      </c>
      <c r="H321" s="14" t="s">
        <v>0</v>
      </c>
      <c r="I321" s="14" t="str">
        <f t="shared" si="27"/>
        <v>*</v>
      </c>
      <c r="J321" s="14" t="s">
        <v>0</v>
      </c>
      <c r="K321" s="16" t="s">
        <v>0</v>
      </c>
      <c r="L321" s="14" t="str">
        <f t="shared" si="28"/>
        <v>*</v>
      </c>
    </row>
    <row r="322" spans="1:12" ht="14.5" x14ac:dyDescent="0.35">
      <c r="A322" s="41">
        <v>4383</v>
      </c>
      <c r="B322" s="21" t="s">
        <v>546</v>
      </c>
      <c r="C322" s="22" t="s">
        <v>545</v>
      </c>
      <c r="D322" s="13" t="s">
        <v>0</v>
      </c>
      <c r="E322" s="14" t="str">
        <f t="shared" si="26"/>
        <v>*</v>
      </c>
      <c r="F322" s="14" t="s">
        <v>0</v>
      </c>
      <c r="G322" s="14" t="str">
        <f t="shared" si="30"/>
        <v>*</v>
      </c>
      <c r="H322" s="14" t="s">
        <v>0</v>
      </c>
      <c r="I322" s="14" t="str">
        <f t="shared" si="27"/>
        <v>*</v>
      </c>
      <c r="J322" s="14">
        <v>0.32183908045977011</v>
      </c>
      <c r="K322" s="16" t="s">
        <v>0</v>
      </c>
      <c r="L322" s="14" t="str">
        <f t="shared" si="28"/>
        <v>*</v>
      </c>
    </row>
    <row r="323" spans="1:12" ht="14.5" x14ac:dyDescent="0.35">
      <c r="A323" s="41">
        <v>79598</v>
      </c>
      <c r="B323" s="21" t="s">
        <v>544</v>
      </c>
      <c r="C323" s="22" t="s">
        <v>543</v>
      </c>
      <c r="D323" s="13">
        <v>0.88732394366197187</v>
      </c>
      <c r="E323" s="14" t="str">
        <f t="shared" ref="E323:E386" si="31">IF(D323="*","*",IF(D323&gt;=95%,"Met","Not Met"))</f>
        <v>Not Met</v>
      </c>
      <c r="F323" s="14">
        <v>1.6666666666666666E-2</v>
      </c>
      <c r="G323" s="14" t="s">
        <v>4</v>
      </c>
      <c r="H323" s="14" t="s">
        <v>0</v>
      </c>
      <c r="I323" s="14" t="str">
        <f t="shared" ref="I323:I386" si="32">IF(H323="*","*",IF(H323&gt;=51.58%,"Met","Not Met"))</f>
        <v>*</v>
      </c>
      <c r="J323" s="14">
        <v>0.12756264236902051</v>
      </c>
      <c r="K323" s="38">
        <v>11.089597570235386</v>
      </c>
      <c r="L323" s="14" t="str">
        <f t="shared" ref="L323:L386" si="33">IF(K323="*","*",IF(K323&lt;=23.5,"Met","Not Met"))</f>
        <v>Met</v>
      </c>
    </row>
    <row r="324" spans="1:12" ht="14.5" x14ac:dyDescent="0.35">
      <c r="A324" s="41">
        <v>4480</v>
      </c>
      <c r="B324" s="21" t="s">
        <v>542</v>
      </c>
      <c r="C324" s="22" t="s">
        <v>541</v>
      </c>
      <c r="D324" s="13" t="s">
        <v>0</v>
      </c>
      <c r="E324" s="14" t="str">
        <f t="shared" si="31"/>
        <v>*</v>
      </c>
      <c r="F324" s="14" t="s">
        <v>0</v>
      </c>
      <c r="G324" s="14" t="str">
        <f>IF(F324="*","*",IF(F324&gt;=3.48%,"Met","Not Met"))</f>
        <v>*</v>
      </c>
      <c r="H324" s="14" t="s">
        <v>0</v>
      </c>
      <c r="I324" s="14" t="str">
        <f t="shared" si="32"/>
        <v>*</v>
      </c>
      <c r="J324" s="14" t="s">
        <v>0</v>
      </c>
      <c r="K324" s="39" t="s">
        <v>0</v>
      </c>
      <c r="L324" s="14" t="str">
        <f t="shared" si="33"/>
        <v>*</v>
      </c>
    </row>
    <row r="325" spans="1:12" ht="14.5" x14ac:dyDescent="0.35">
      <c r="A325" s="41">
        <v>4267</v>
      </c>
      <c r="B325" s="21" t="s">
        <v>540</v>
      </c>
      <c r="C325" s="22" t="s">
        <v>539</v>
      </c>
      <c r="D325" s="13" t="s">
        <v>0</v>
      </c>
      <c r="E325" s="14" t="str">
        <f t="shared" si="31"/>
        <v>*</v>
      </c>
      <c r="F325" s="14" t="s">
        <v>0</v>
      </c>
      <c r="G325" s="14" t="str">
        <f>IF(F325="*","*",IF(F325&gt;=3.48%,"Met","Not Met"))</f>
        <v>*</v>
      </c>
      <c r="H325" s="14" t="s">
        <v>0</v>
      </c>
      <c r="I325" s="14" t="str">
        <f t="shared" si="32"/>
        <v>*</v>
      </c>
      <c r="J325" s="14" t="s">
        <v>0</v>
      </c>
      <c r="K325" s="16" t="s">
        <v>0</v>
      </c>
      <c r="L325" s="14" t="str">
        <f t="shared" si="33"/>
        <v>*</v>
      </c>
    </row>
    <row r="326" spans="1:12" ht="14.5" x14ac:dyDescent="0.35">
      <c r="A326" s="41">
        <v>90900</v>
      </c>
      <c r="B326" s="21" t="s">
        <v>538</v>
      </c>
      <c r="C326" s="22" t="s">
        <v>537</v>
      </c>
      <c r="D326" s="13" t="s">
        <v>0</v>
      </c>
      <c r="E326" s="14" t="str">
        <f t="shared" si="31"/>
        <v>*</v>
      </c>
      <c r="F326" s="14" t="s">
        <v>0</v>
      </c>
      <c r="G326" s="14" t="str">
        <f>IF(F326="*","*",IF(F326&gt;=3.48%,"Met","Not Met"))</f>
        <v>*</v>
      </c>
      <c r="H326" s="14" t="s">
        <v>0</v>
      </c>
      <c r="I326" s="14" t="str">
        <f t="shared" si="32"/>
        <v>*</v>
      </c>
      <c r="J326" s="14" t="s">
        <v>0</v>
      </c>
      <c r="K326" s="39" t="s">
        <v>0</v>
      </c>
      <c r="L326" s="14" t="str">
        <f t="shared" si="33"/>
        <v>*</v>
      </c>
    </row>
    <row r="327" spans="1:12" ht="14.5" x14ac:dyDescent="0.35">
      <c r="A327" s="41">
        <v>4368</v>
      </c>
      <c r="B327" s="21" t="s">
        <v>536</v>
      </c>
      <c r="C327" s="22" t="s">
        <v>535</v>
      </c>
      <c r="D327" s="13">
        <v>0.88888888888888884</v>
      </c>
      <c r="E327" s="14" t="str">
        <f t="shared" si="31"/>
        <v>Not Met</v>
      </c>
      <c r="F327" s="14" t="s">
        <v>1197</v>
      </c>
      <c r="G327" s="14" t="s">
        <v>4</v>
      </c>
      <c r="H327" s="14" t="s">
        <v>0</v>
      </c>
      <c r="I327" s="14" t="str">
        <f t="shared" si="32"/>
        <v>*</v>
      </c>
      <c r="J327" s="14">
        <v>0.29076086956521741</v>
      </c>
      <c r="K327" s="38">
        <v>29.076086956521742</v>
      </c>
      <c r="L327" s="14" t="str">
        <f t="shared" si="33"/>
        <v>Not Met</v>
      </c>
    </row>
    <row r="328" spans="1:12" ht="14.5" x14ac:dyDescent="0.35">
      <c r="A328" s="41">
        <v>4276</v>
      </c>
      <c r="B328" s="21" t="s">
        <v>534</v>
      </c>
      <c r="C328" s="22" t="s">
        <v>533</v>
      </c>
      <c r="D328" s="13" t="s">
        <v>0</v>
      </c>
      <c r="E328" s="14" t="str">
        <f t="shared" si="31"/>
        <v>*</v>
      </c>
      <c r="F328" s="14" t="s">
        <v>0</v>
      </c>
      <c r="G328" s="14" t="str">
        <f>IF(F328="*","*",IF(F328&gt;=3.48%,"Met","Not Met"))</f>
        <v>*</v>
      </c>
      <c r="H328" s="14" t="s">
        <v>0</v>
      </c>
      <c r="I328" s="14" t="str">
        <f t="shared" si="32"/>
        <v>*</v>
      </c>
      <c r="J328" s="14" t="s">
        <v>0</v>
      </c>
      <c r="K328" s="16" t="s">
        <v>0</v>
      </c>
      <c r="L328" s="14" t="str">
        <f t="shared" si="33"/>
        <v>*</v>
      </c>
    </row>
    <row r="329" spans="1:12" ht="14.5" x14ac:dyDescent="0.35">
      <c r="A329" s="41">
        <v>79967</v>
      </c>
      <c r="B329" s="21" t="s">
        <v>532</v>
      </c>
      <c r="C329" s="22" t="s">
        <v>531</v>
      </c>
      <c r="D329" s="13" t="s">
        <v>1198</v>
      </c>
      <c r="E329" s="14" t="str">
        <f t="shared" si="31"/>
        <v>Met</v>
      </c>
      <c r="F329" s="14" t="s">
        <v>1197</v>
      </c>
      <c r="G329" s="14" t="s">
        <v>4</v>
      </c>
      <c r="H329" s="14" t="s">
        <v>0</v>
      </c>
      <c r="I329" s="14" t="str">
        <f t="shared" si="32"/>
        <v>*</v>
      </c>
      <c r="J329" s="14">
        <v>0.27777777777777779</v>
      </c>
      <c r="K329" s="38">
        <v>27.777777777777779</v>
      </c>
      <c r="L329" s="14" t="str">
        <f t="shared" si="33"/>
        <v>Not Met</v>
      </c>
    </row>
    <row r="330" spans="1:12" ht="14.5" x14ac:dyDescent="0.35">
      <c r="A330" s="41">
        <v>90637</v>
      </c>
      <c r="B330" s="21" t="s">
        <v>530</v>
      </c>
      <c r="C330" s="22" t="s">
        <v>529</v>
      </c>
      <c r="D330" s="13" t="s">
        <v>0</v>
      </c>
      <c r="E330" s="14" t="str">
        <f t="shared" si="31"/>
        <v>*</v>
      </c>
      <c r="F330" s="14" t="s">
        <v>0</v>
      </c>
      <c r="G330" s="14" t="str">
        <f t="shared" ref="G330:G362" si="34">IF(F330="*","*",IF(F330&gt;=3.48%,"Met","Not Met"))</f>
        <v>*</v>
      </c>
      <c r="H330" s="14" t="s">
        <v>0</v>
      </c>
      <c r="I330" s="14" t="str">
        <f t="shared" si="32"/>
        <v>*</v>
      </c>
      <c r="J330" s="14" t="s">
        <v>0</v>
      </c>
      <c r="K330" s="39" t="s">
        <v>0</v>
      </c>
      <c r="L330" s="14" t="str">
        <f t="shared" si="33"/>
        <v>*</v>
      </c>
    </row>
    <row r="331" spans="1:12" ht="14.5" x14ac:dyDescent="0.35">
      <c r="A331" s="41">
        <v>91174</v>
      </c>
      <c r="B331" s="21" t="s">
        <v>528</v>
      </c>
      <c r="C331" s="22" t="s">
        <v>527</v>
      </c>
      <c r="D331" s="13" t="s">
        <v>0</v>
      </c>
      <c r="E331" s="14" t="str">
        <f t="shared" si="31"/>
        <v>*</v>
      </c>
      <c r="F331" s="14" t="s">
        <v>0</v>
      </c>
      <c r="G331" s="14" t="str">
        <f t="shared" si="34"/>
        <v>*</v>
      </c>
      <c r="H331" s="14" t="s">
        <v>0</v>
      </c>
      <c r="I331" s="14" t="str">
        <f t="shared" si="32"/>
        <v>*</v>
      </c>
      <c r="J331" s="14" t="s">
        <v>0</v>
      </c>
      <c r="K331" s="39" t="s">
        <v>0</v>
      </c>
      <c r="L331" s="14" t="str">
        <f t="shared" si="33"/>
        <v>*</v>
      </c>
    </row>
    <row r="332" spans="1:12" ht="14.5" x14ac:dyDescent="0.35">
      <c r="A332" s="41">
        <v>87349</v>
      </c>
      <c r="B332" s="21" t="s">
        <v>526</v>
      </c>
      <c r="C332" s="22" t="s">
        <v>525</v>
      </c>
      <c r="D332" s="13" t="s">
        <v>0</v>
      </c>
      <c r="E332" s="14" t="str">
        <f t="shared" si="31"/>
        <v>*</v>
      </c>
      <c r="F332" s="14" t="s">
        <v>0</v>
      </c>
      <c r="G332" s="14" t="str">
        <f t="shared" si="34"/>
        <v>*</v>
      </c>
      <c r="H332" s="14" t="s">
        <v>0</v>
      </c>
      <c r="I332" s="14" t="str">
        <f t="shared" si="32"/>
        <v>*</v>
      </c>
      <c r="J332" s="14">
        <v>4.5454545454545456E-2</v>
      </c>
      <c r="K332" s="39" t="s">
        <v>0</v>
      </c>
      <c r="L332" s="14" t="str">
        <f t="shared" si="33"/>
        <v>*</v>
      </c>
    </row>
    <row r="333" spans="1:12" ht="14.5" x14ac:dyDescent="0.35">
      <c r="A333" s="41">
        <v>91135</v>
      </c>
      <c r="B333" s="21" t="s">
        <v>524</v>
      </c>
      <c r="C333" s="22" t="s">
        <v>523</v>
      </c>
      <c r="D333" s="13" t="s">
        <v>0</v>
      </c>
      <c r="E333" s="14" t="str">
        <f t="shared" si="31"/>
        <v>*</v>
      </c>
      <c r="F333" s="14" t="s">
        <v>0</v>
      </c>
      <c r="G333" s="14" t="str">
        <f t="shared" si="34"/>
        <v>*</v>
      </c>
      <c r="H333" s="14" t="s">
        <v>0</v>
      </c>
      <c r="I333" s="14" t="str">
        <f t="shared" si="32"/>
        <v>*</v>
      </c>
      <c r="J333" s="14" t="s">
        <v>0</v>
      </c>
      <c r="K333" s="39" t="s">
        <v>0</v>
      </c>
      <c r="L333" s="14" t="str">
        <f t="shared" si="33"/>
        <v>*</v>
      </c>
    </row>
    <row r="334" spans="1:12" ht="14.5" x14ac:dyDescent="0.35">
      <c r="A334" s="41">
        <v>92199</v>
      </c>
      <c r="B334" s="21" t="s">
        <v>522</v>
      </c>
      <c r="C334" s="22" t="s">
        <v>521</v>
      </c>
      <c r="D334" s="13" t="s">
        <v>0</v>
      </c>
      <c r="E334" s="14" t="str">
        <f t="shared" si="31"/>
        <v>*</v>
      </c>
      <c r="F334" s="14" t="s">
        <v>0</v>
      </c>
      <c r="G334" s="14" t="str">
        <f t="shared" si="34"/>
        <v>*</v>
      </c>
      <c r="H334" s="14" t="s">
        <v>0</v>
      </c>
      <c r="I334" s="14" t="str">
        <f t="shared" si="32"/>
        <v>*</v>
      </c>
      <c r="J334" s="14" t="s">
        <v>0</v>
      </c>
      <c r="K334" s="39" t="s">
        <v>0</v>
      </c>
      <c r="L334" s="14" t="str">
        <f t="shared" si="33"/>
        <v>*</v>
      </c>
    </row>
    <row r="335" spans="1:12" ht="14.5" x14ac:dyDescent="0.35">
      <c r="A335" s="41">
        <v>91133</v>
      </c>
      <c r="B335" s="21" t="s">
        <v>520</v>
      </c>
      <c r="C335" s="22" t="s">
        <v>519</v>
      </c>
      <c r="D335" s="13" t="s">
        <v>0</v>
      </c>
      <c r="E335" s="14" t="str">
        <f t="shared" si="31"/>
        <v>*</v>
      </c>
      <c r="F335" s="14" t="s">
        <v>0</v>
      </c>
      <c r="G335" s="14" t="str">
        <f t="shared" si="34"/>
        <v>*</v>
      </c>
      <c r="H335" s="14" t="s">
        <v>0</v>
      </c>
      <c r="I335" s="14" t="str">
        <f t="shared" si="32"/>
        <v>*</v>
      </c>
      <c r="J335" s="14" t="s">
        <v>0</v>
      </c>
      <c r="K335" s="39" t="s">
        <v>0</v>
      </c>
      <c r="L335" s="14" t="str">
        <f t="shared" si="33"/>
        <v>*</v>
      </c>
    </row>
    <row r="336" spans="1:12" ht="14.5" x14ac:dyDescent="0.35">
      <c r="A336" s="41">
        <v>834265</v>
      </c>
      <c r="B336" s="21" t="s">
        <v>518</v>
      </c>
      <c r="C336" s="22" t="s">
        <v>517</v>
      </c>
      <c r="D336" s="13" t="s">
        <v>0</v>
      </c>
      <c r="E336" s="14" t="str">
        <f t="shared" si="31"/>
        <v>*</v>
      </c>
      <c r="F336" s="14" t="s">
        <v>0</v>
      </c>
      <c r="G336" s="14" t="str">
        <f t="shared" si="34"/>
        <v>*</v>
      </c>
      <c r="H336" s="14" t="s">
        <v>0</v>
      </c>
      <c r="I336" s="14" t="str">
        <f t="shared" si="32"/>
        <v>*</v>
      </c>
      <c r="J336" s="14" t="s">
        <v>0</v>
      </c>
      <c r="K336" s="39" t="s">
        <v>0</v>
      </c>
      <c r="L336" s="14" t="str">
        <f t="shared" si="33"/>
        <v>*</v>
      </c>
    </row>
    <row r="337" spans="1:12" ht="14.5" x14ac:dyDescent="0.35">
      <c r="A337" s="41">
        <v>92047</v>
      </c>
      <c r="B337" s="21" t="s">
        <v>516</v>
      </c>
      <c r="C337" s="22" t="s">
        <v>515</v>
      </c>
      <c r="D337" s="13" t="s">
        <v>0</v>
      </c>
      <c r="E337" s="14" t="str">
        <f t="shared" si="31"/>
        <v>*</v>
      </c>
      <c r="F337" s="14" t="s">
        <v>0</v>
      </c>
      <c r="G337" s="14" t="str">
        <f t="shared" si="34"/>
        <v>*</v>
      </c>
      <c r="H337" s="14" t="s">
        <v>0</v>
      </c>
      <c r="I337" s="14" t="str">
        <f t="shared" si="32"/>
        <v>*</v>
      </c>
      <c r="J337" s="14" t="s">
        <v>0</v>
      </c>
      <c r="K337" s="39" t="s">
        <v>0</v>
      </c>
      <c r="L337" s="14" t="str">
        <f t="shared" si="33"/>
        <v>*</v>
      </c>
    </row>
    <row r="338" spans="1:12" ht="14.5" x14ac:dyDescent="0.35">
      <c r="A338" s="41">
        <v>850100</v>
      </c>
      <c r="B338" s="21" t="s">
        <v>514</v>
      </c>
      <c r="C338" s="22" t="s">
        <v>513</v>
      </c>
      <c r="D338" s="13" t="s">
        <v>0</v>
      </c>
      <c r="E338" s="14" t="str">
        <f t="shared" si="31"/>
        <v>*</v>
      </c>
      <c r="F338" s="14" t="s">
        <v>0</v>
      </c>
      <c r="G338" s="14" t="str">
        <f t="shared" si="34"/>
        <v>*</v>
      </c>
      <c r="H338" s="14" t="s">
        <v>0</v>
      </c>
      <c r="I338" s="14" t="str">
        <f t="shared" si="32"/>
        <v>*</v>
      </c>
      <c r="J338" s="14" t="s">
        <v>0</v>
      </c>
      <c r="K338" s="39" t="s">
        <v>0</v>
      </c>
      <c r="L338" s="14" t="str">
        <f t="shared" si="33"/>
        <v>*</v>
      </c>
    </row>
    <row r="339" spans="1:12" ht="14.5" x14ac:dyDescent="0.35">
      <c r="A339" s="41">
        <v>1000283</v>
      </c>
      <c r="B339" s="21" t="s">
        <v>512</v>
      </c>
      <c r="C339" s="22" t="s">
        <v>511</v>
      </c>
      <c r="D339" s="13" t="s">
        <v>0</v>
      </c>
      <c r="E339" s="14" t="str">
        <f t="shared" si="31"/>
        <v>*</v>
      </c>
      <c r="F339" s="14" t="s">
        <v>0</v>
      </c>
      <c r="G339" s="14" t="str">
        <f t="shared" si="34"/>
        <v>*</v>
      </c>
      <c r="H339" s="14" t="s">
        <v>0</v>
      </c>
      <c r="I339" s="14" t="str">
        <f t="shared" si="32"/>
        <v>*</v>
      </c>
      <c r="J339" s="14" t="s">
        <v>0</v>
      </c>
      <c r="K339" s="39" t="s">
        <v>0</v>
      </c>
      <c r="L339" s="14" t="str">
        <f t="shared" si="33"/>
        <v>*</v>
      </c>
    </row>
    <row r="340" spans="1:12" ht="14.5" x14ac:dyDescent="0.35">
      <c r="A340" s="41">
        <v>91763</v>
      </c>
      <c r="B340" s="21" t="s">
        <v>510</v>
      </c>
      <c r="C340" s="22" t="s">
        <v>509</v>
      </c>
      <c r="D340" s="13" t="s">
        <v>0</v>
      </c>
      <c r="E340" s="14" t="str">
        <f t="shared" si="31"/>
        <v>*</v>
      </c>
      <c r="F340" s="14" t="s">
        <v>0</v>
      </c>
      <c r="G340" s="14" t="str">
        <f t="shared" si="34"/>
        <v>*</v>
      </c>
      <c r="H340" s="14" t="s">
        <v>0</v>
      </c>
      <c r="I340" s="14" t="str">
        <f t="shared" si="32"/>
        <v>*</v>
      </c>
      <c r="J340" s="14" t="s">
        <v>0</v>
      </c>
      <c r="K340" s="39" t="s">
        <v>0</v>
      </c>
      <c r="L340" s="14" t="str">
        <f t="shared" si="33"/>
        <v>*</v>
      </c>
    </row>
    <row r="341" spans="1:12" ht="14.5" x14ac:dyDescent="0.35">
      <c r="A341" s="41">
        <v>88360</v>
      </c>
      <c r="B341" s="21" t="s">
        <v>508</v>
      </c>
      <c r="C341" s="22" t="s">
        <v>507</v>
      </c>
      <c r="D341" s="13" t="s">
        <v>0</v>
      </c>
      <c r="E341" s="14" t="str">
        <f t="shared" si="31"/>
        <v>*</v>
      </c>
      <c r="F341" s="14" t="s">
        <v>0</v>
      </c>
      <c r="G341" s="14" t="str">
        <f t="shared" si="34"/>
        <v>*</v>
      </c>
      <c r="H341" s="14" t="s">
        <v>0</v>
      </c>
      <c r="I341" s="14" t="str">
        <f t="shared" si="32"/>
        <v>*</v>
      </c>
      <c r="J341" s="14" t="s">
        <v>0</v>
      </c>
      <c r="K341" s="39" t="s">
        <v>0</v>
      </c>
      <c r="L341" s="14" t="str">
        <f t="shared" si="33"/>
        <v>*</v>
      </c>
    </row>
    <row r="342" spans="1:12" ht="14.5" x14ac:dyDescent="0.35">
      <c r="A342" s="41">
        <v>850101</v>
      </c>
      <c r="B342" s="21" t="s">
        <v>506</v>
      </c>
      <c r="C342" s="22" t="s">
        <v>505</v>
      </c>
      <c r="D342" s="13" t="s">
        <v>0</v>
      </c>
      <c r="E342" s="14" t="str">
        <f t="shared" si="31"/>
        <v>*</v>
      </c>
      <c r="F342" s="14" t="s">
        <v>0</v>
      </c>
      <c r="G342" s="14" t="str">
        <f t="shared" si="34"/>
        <v>*</v>
      </c>
      <c r="H342" s="14" t="s">
        <v>0</v>
      </c>
      <c r="I342" s="14" t="str">
        <f t="shared" si="32"/>
        <v>*</v>
      </c>
      <c r="J342" s="14" t="s">
        <v>0</v>
      </c>
      <c r="K342" s="39" t="s">
        <v>0</v>
      </c>
      <c r="L342" s="14" t="str">
        <f t="shared" si="33"/>
        <v>*</v>
      </c>
    </row>
    <row r="343" spans="1:12" ht="14.5" x14ac:dyDescent="0.35">
      <c r="A343" s="41">
        <v>1000568</v>
      </c>
      <c r="B343" s="21" t="s">
        <v>504</v>
      </c>
      <c r="C343" s="22" t="s">
        <v>503</v>
      </c>
      <c r="D343" s="13" t="s">
        <v>0</v>
      </c>
      <c r="E343" s="14" t="str">
        <f t="shared" si="31"/>
        <v>*</v>
      </c>
      <c r="F343" s="14" t="s">
        <v>0</v>
      </c>
      <c r="G343" s="14" t="str">
        <f t="shared" si="34"/>
        <v>*</v>
      </c>
      <c r="H343" s="14" t="s">
        <v>0</v>
      </c>
      <c r="I343" s="14" t="str">
        <f t="shared" si="32"/>
        <v>*</v>
      </c>
      <c r="J343" s="14" t="s">
        <v>0</v>
      </c>
      <c r="K343" s="39" t="s">
        <v>0</v>
      </c>
      <c r="L343" s="14" t="str">
        <f t="shared" si="33"/>
        <v>*</v>
      </c>
    </row>
    <row r="344" spans="1:12" ht="14.5" x14ac:dyDescent="0.35">
      <c r="A344" s="41">
        <v>91137</v>
      </c>
      <c r="B344" s="21" t="s">
        <v>502</v>
      </c>
      <c r="C344" s="22" t="s">
        <v>501</v>
      </c>
      <c r="D344" s="13" t="s">
        <v>0</v>
      </c>
      <c r="E344" s="14" t="str">
        <f t="shared" si="31"/>
        <v>*</v>
      </c>
      <c r="F344" s="14" t="s">
        <v>0</v>
      </c>
      <c r="G344" s="14" t="str">
        <f t="shared" si="34"/>
        <v>*</v>
      </c>
      <c r="H344" s="14" t="s">
        <v>0</v>
      </c>
      <c r="I344" s="14" t="str">
        <f t="shared" si="32"/>
        <v>*</v>
      </c>
      <c r="J344" s="14" t="s">
        <v>0</v>
      </c>
      <c r="K344" s="39" t="s">
        <v>0</v>
      </c>
      <c r="L344" s="14" t="str">
        <f t="shared" si="33"/>
        <v>*</v>
      </c>
    </row>
    <row r="345" spans="1:12" ht="14.5" x14ac:dyDescent="0.35">
      <c r="A345" s="41">
        <v>850099</v>
      </c>
      <c r="B345" s="21" t="s">
        <v>500</v>
      </c>
      <c r="C345" s="22" t="s">
        <v>499</v>
      </c>
      <c r="D345" s="13" t="s">
        <v>0</v>
      </c>
      <c r="E345" s="14" t="str">
        <f t="shared" si="31"/>
        <v>*</v>
      </c>
      <c r="F345" s="14" t="s">
        <v>0</v>
      </c>
      <c r="G345" s="14" t="str">
        <f t="shared" si="34"/>
        <v>*</v>
      </c>
      <c r="H345" s="14" t="s">
        <v>0</v>
      </c>
      <c r="I345" s="14" t="str">
        <f t="shared" si="32"/>
        <v>*</v>
      </c>
      <c r="J345" s="14" t="s">
        <v>0</v>
      </c>
      <c r="K345" s="39" t="s">
        <v>0</v>
      </c>
      <c r="L345" s="14" t="str">
        <f t="shared" si="33"/>
        <v>*</v>
      </c>
    </row>
    <row r="346" spans="1:12" ht="14.5" x14ac:dyDescent="0.35">
      <c r="A346" s="41">
        <v>873957</v>
      </c>
      <c r="B346" s="21" t="s">
        <v>498</v>
      </c>
      <c r="C346" s="22" t="s">
        <v>497</v>
      </c>
      <c r="D346" s="13" t="s">
        <v>0</v>
      </c>
      <c r="E346" s="14" t="str">
        <f t="shared" si="31"/>
        <v>*</v>
      </c>
      <c r="F346" s="14" t="s">
        <v>0</v>
      </c>
      <c r="G346" s="14" t="str">
        <f t="shared" si="34"/>
        <v>*</v>
      </c>
      <c r="H346" s="14" t="s">
        <v>0</v>
      </c>
      <c r="I346" s="14" t="str">
        <f t="shared" si="32"/>
        <v>*</v>
      </c>
      <c r="J346" s="14" t="s">
        <v>0</v>
      </c>
      <c r="K346" s="39" t="s">
        <v>0</v>
      </c>
      <c r="L346" s="14" t="str">
        <f t="shared" si="33"/>
        <v>*</v>
      </c>
    </row>
    <row r="347" spans="1:12" ht="14.5" x14ac:dyDescent="0.35">
      <c r="A347" s="41">
        <v>92610</v>
      </c>
      <c r="B347" s="21" t="s">
        <v>496</v>
      </c>
      <c r="C347" s="22" t="s">
        <v>495</v>
      </c>
      <c r="D347" s="13" t="s">
        <v>0</v>
      </c>
      <c r="E347" s="14" t="str">
        <f t="shared" si="31"/>
        <v>*</v>
      </c>
      <c r="F347" s="14" t="s">
        <v>0</v>
      </c>
      <c r="G347" s="14" t="str">
        <f t="shared" si="34"/>
        <v>*</v>
      </c>
      <c r="H347" s="14" t="s">
        <v>0</v>
      </c>
      <c r="I347" s="14" t="str">
        <f t="shared" si="32"/>
        <v>*</v>
      </c>
      <c r="J347" s="14" t="s">
        <v>0</v>
      </c>
      <c r="K347" s="39" t="s">
        <v>0</v>
      </c>
      <c r="L347" s="14" t="str">
        <f t="shared" si="33"/>
        <v>*</v>
      </c>
    </row>
    <row r="348" spans="1:12" ht="14.5" x14ac:dyDescent="0.35">
      <c r="A348" s="41">
        <v>92879</v>
      </c>
      <c r="B348" s="21" t="s">
        <v>494</v>
      </c>
      <c r="C348" s="22" t="s">
        <v>493</v>
      </c>
      <c r="D348" s="13" t="s">
        <v>0</v>
      </c>
      <c r="E348" s="14" t="str">
        <f t="shared" si="31"/>
        <v>*</v>
      </c>
      <c r="F348" s="14" t="s">
        <v>0</v>
      </c>
      <c r="G348" s="14" t="str">
        <f t="shared" si="34"/>
        <v>*</v>
      </c>
      <c r="H348" s="14" t="s">
        <v>0</v>
      </c>
      <c r="I348" s="14" t="str">
        <f t="shared" si="32"/>
        <v>*</v>
      </c>
      <c r="J348" s="14" t="s">
        <v>0</v>
      </c>
      <c r="K348" s="39" t="s">
        <v>0</v>
      </c>
      <c r="L348" s="14" t="str">
        <f t="shared" si="33"/>
        <v>*</v>
      </c>
    </row>
    <row r="349" spans="1:12" ht="14.5" x14ac:dyDescent="0.35">
      <c r="A349" s="41">
        <v>1000560</v>
      </c>
      <c r="B349" s="21" t="s">
        <v>492</v>
      </c>
      <c r="C349" s="22" t="s">
        <v>491</v>
      </c>
      <c r="D349" s="13" t="s">
        <v>0</v>
      </c>
      <c r="E349" s="14" t="str">
        <f t="shared" si="31"/>
        <v>*</v>
      </c>
      <c r="F349" s="14" t="s">
        <v>0</v>
      </c>
      <c r="G349" s="14" t="str">
        <f t="shared" si="34"/>
        <v>*</v>
      </c>
      <c r="H349" s="14" t="s">
        <v>0</v>
      </c>
      <c r="I349" s="14" t="str">
        <f t="shared" si="32"/>
        <v>*</v>
      </c>
      <c r="J349" s="14" t="s">
        <v>0</v>
      </c>
      <c r="K349" s="39" t="s">
        <v>0</v>
      </c>
      <c r="L349" s="14" t="str">
        <f t="shared" si="33"/>
        <v>*</v>
      </c>
    </row>
    <row r="350" spans="1:12" ht="14.5" x14ac:dyDescent="0.35">
      <c r="A350" s="41">
        <v>92730</v>
      </c>
      <c r="B350" s="21" t="s">
        <v>490</v>
      </c>
      <c r="C350" s="22" t="s">
        <v>489</v>
      </c>
      <c r="D350" s="13" t="s">
        <v>0</v>
      </c>
      <c r="E350" s="14" t="str">
        <f t="shared" si="31"/>
        <v>*</v>
      </c>
      <c r="F350" s="14" t="s">
        <v>0</v>
      </c>
      <c r="G350" s="14" t="str">
        <f t="shared" si="34"/>
        <v>*</v>
      </c>
      <c r="H350" s="14" t="s">
        <v>0</v>
      </c>
      <c r="I350" s="14" t="str">
        <f t="shared" si="32"/>
        <v>*</v>
      </c>
      <c r="J350" s="14" t="s">
        <v>0</v>
      </c>
      <c r="K350" s="39" t="s">
        <v>0</v>
      </c>
      <c r="L350" s="14" t="str">
        <f t="shared" si="33"/>
        <v>*</v>
      </c>
    </row>
    <row r="351" spans="1:12" ht="14.5" x14ac:dyDescent="0.35">
      <c r="A351" s="41">
        <v>4266</v>
      </c>
      <c r="B351" s="21" t="s">
        <v>488</v>
      </c>
      <c r="C351" s="22" t="s">
        <v>487</v>
      </c>
      <c r="D351" s="13" t="s">
        <v>0</v>
      </c>
      <c r="E351" s="14" t="str">
        <f t="shared" si="31"/>
        <v>*</v>
      </c>
      <c r="F351" s="14" t="s">
        <v>0</v>
      </c>
      <c r="G351" s="14" t="str">
        <f t="shared" si="34"/>
        <v>*</v>
      </c>
      <c r="H351" s="14" t="s">
        <v>0</v>
      </c>
      <c r="I351" s="14" t="str">
        <f t="shared" si="32"/>
        <v>*</v>
      </c>
      <c r="J351" s="14" t="s">
        <v>0</v>
      </c>
      <c r="K351" s="16" t="s">
        <v>0</v>
      </c>
      <c r="L351" s="14" t="str">
        <f t="shared" si="33"/>
        <v>*</v>
      </c>
    </row>
    <row r="352" spans="1:12" ht="14.5" x14ac:dyDescent="0.35">
      <c r="A352" s="41">
        <v>4216</v>
      </c>
      <c r="B352" s="21" t="s">
        <v>486</v>
      </c>
      <c r="C352" s="22" t="s">
        <v>485</v>
      </c>
      <c r="D352" s="13" t="s">
        <v>0</v>
      </c>
      <c r="E352" s="14" t="str">
        <f t="shared" si="31"/>
        <v>*</v>
      </c>
      <c r="F352" s="14" t="s">
        <v>0</v>
      </c>
      <c r="G352" s="14" t="str">
        <f t="shared" si="34"/>
        <v>*</v>
      </c>
      <c r="H352" s="14" t="s">
        <v>0</v>
      </c>
      <c r="I352" s="14" t="str">
        <f t="shared" si="32"/>
        <v>*</v>
      </c>
      <c r="J352" s="14" t="s">
        <v>0</v>
      </c>
      <c r="K352" s="16" t="s">
        <v>0</v>
      </c>
      <c r="L352" s="14" t="str">
        <f t="shared" si="33"/>
        <v>*</v>
      </c>
    </row>
    <row r="353" spans="1:12" ht="14.5" x14ac:dyDescent="0.35">
      <c r="A353" s="41">
        <v>10968</v>
      </c>
      <c r="B353" s="21" t="s">
        <v>484</v>
      </c>
      <c r="C353" s="22" t="s">
        <v>483</v>
      </c>
      <c r="D353" s="13" t="s">
        <v>0</v>
      </c>
      <c r="E353" s="14" t="str">
        <f t="shared" si="31"/>
        <v>*</v>
      </c>
      <c r="F353" s="14" t="s">
        <v>0</v>
      </c>
      <c r="G353" s="14" t="str">
        <f t="shared" si="34"/>
        <v>*</v>
      </c>
      <c r="H353" s="14" t="s">
        <v>0</v>
      </c>
      <c r="I353" s="14" t="str">
        <f t="shared" si="32"/>
        <v>*</v>
      </c>
      <c r="J353" s="14" t="s">
        <v>0</v>
      </c>
      <c r="K353" s="39" t="s">
        <v>0</v>
      </c>
      <c r="L353" s="14" t="str">
        <f t="shared" si="33"/>
        <v>*</v>
      </c>
    </row>
    <row r="354" spans="1:12" ht="14.5" x14ac:dyDescent="0.35">
      <c r="A354" s="41">
        <v>92657</v>
      </c>
      <c r="B354" s="21" t="s">
        <v>482</v>
      </c>
      <c r="C354" s="22" t="s">
        <v>481</v>
      </c>
      <c r="D354" s="13" t="s">
        <v>0</v>
      </c>
      <c r="E354" s="14" t="str">
        <f t="shared" si="31"/>
        <v>*</v>
      </c>
      <c r="F354" s="14" t="s">
        <v>0</v>
      </c>
      <c r="G354" s="14" t="str">
        <f t="shared" si="34"/>
        <v>*</v>
      </c>
      <c r="H354" s="14" t="s">
        <v>0</v>
      </c>
      <c r="I354" s="14" t="str">
        <f t="shared" si="32"/>
        <v>*</v>
      </c>
      <c r="J354" s="14">
        <v>0.51020408163265307</v>
      </c>
      <c r="K354" s="39" t="s">
        <v>0</v>
      </c>
      <c r="L354" s="14" t="str">
        <f t="shared" si="33"/>
        <v>*</v>
      </c>
    </row>
    <row r="355" spans="1:12" ht="14.5" x14ac:dyDescent="0.35">
      <c r="A355" s="41">
        <v>4281</v>
      </c>
      <c r="B355" s="21" t="s">
        <v>480</v>
      </c>
      <c r="C355" s="22" t="s">
        <v>479</v>
      </c>
      <c r="D355" s="13" t="s">
        <v>0</v>
      </c>
      <c r="E355" s="14" t="str">
        <f t="shared" si="31"/>
        <v>*</v>
      </c>
      <c r="F355" s="14" t="s">
        <v>0</v>
      </c>
      <c r="G355" s="14" t="str">
        <f t="shared" si="34"/>
        <v>*</v>
      </c>
      <c r="H355" s="14" t="s">
        <v>0</v>
      </c>
      <c r="I355" s="14" t="str">
        <f t="shared" si="32"/>
        <v>*</v>
      </c>
      <c r="J355" s="14" t="s">
        <v>0</v>
      </c>
      <c r="K355" s="16" t="s">
        <v>0</v>
      </c>
      <c r="L355" s="14" t="str">
        <f t="shared" si="33"/>
        <v>*</v>
      </c>
    </row>
    <row r="356" spans="1:12" ht="14.5" x14ac:dyDescent="0.35">
      <c r="A356" s="41">
        <v>79050</v>
      </c>
      <c r="B356" s="21" t="s">
        <v>478</v>
      </c>
      <c r="C356" s="22" t="s">
        <v>477</v>
      </c>
      <c r="D356" s="13" t="s">
        <v>0</v>
      </c>
      <c r="E356" s="14" t="str">
        <f t="shared" si="31"/>
        <v>*</v>
      </c>
      <c r="F356" s="14" t="s">
        <v>0</v>
      </c>
      <c r="G356" s="14" t="str">
        <f t="shared" si="34"/>
        <v>*</v>
      </c>
      <c r="H356" s="14" t="s">
        <v>0</v>
      </c>
      <c r="I356" s="14" t="str">
        <f t="shared" si="32"/>
        <v>*</v>
      </c>
      <c r="J356" s="14" t="s">
        <v>0</v>
      </c>
      <c r="K356" s="39" t="s">
        <v>0</v>
      </c>
      <c r="L356" s="14" t="str">
        <f t="shared" si="33"/>
        <v>*</v>
      </c>
    </row>
    <row r="357" spans="1:12" ht="14.5" x14ac:dyDescent="0.35">
      <c r="A357" s="41">
        <v>4374</v>
      </c>
      <c r="B357" s="21" t="s">
        <v>476</v>
      </c>
      <c r="C357" s="22" t="s">
        <v>475</v>
      </c>
      <c r="D357" s="13" t="s">
        <v>0</v>
      </c>
      <c r="E357" s="14" t="str">
        <f t="shared" si="31"/>
        <v>*</v>
      </c>
      <c r="F357" s="14" t="s">
        <v>0</v>
      </c>
      <c r="G357" s="14" t="str">
        <f t="shared" si="34"/>
        <v>*</v>
      </c>
      <c r="H357" s="14" t="s">
        <v>0</v>
      </c>
      <c r="I357" s="14" t="str">
        <f t="shared" si="32"/>
        <v>*</v>
      </c>
      <c r="J357" s="14">
        <v>0.10526315789473684</v>
      </c>
      <c r="K357" s="16" t="s">
        <v>0</v>
      </c>
      <c r="L357" s="14" t="str">
        <f t="shared" si="33"/>
        <v>*</v>
      </c>
    </row>
    <row r="358" spans="1:12" ht="14.5" x14ac:dyDescent="0.35">
      <c r="A358" s="41">
        <v>4278</v>
      </c>
      <c r="B358" s="21" t="s">
        <v>474</v>
      </c>
      <c r="C358" s="22" t="s">
        <v>473</v>
      </c>
      <c r="D358" s="13" t="s">
        <v>0</v>
      </c>
      <c r="E358" s="14" t="str">
        <f t="shared" si="31"/>
        <v>*</v>
      </c>
      <c r="F358" s="14" t="s">
        <v>0</v>
      </c>
      <c r="G358" s="14" t="str">
        <f t="shared" si="34"/>
        <v>*</v>
      </c>
      <c r="H358" s="14" t="s">
        <v>0</v>
      </c>
      <c r="I358" s="14" t="str">
        <f t="shared" si="32"/>
        <v>*</v>
      </c>
      <c r="J358" s="14" t="s">
        <v>0</v>
      </c>
      <c r="K358" s="16" t="s">
        <v>0</v>
      </c>
      <c r="L358" s="14" t="str">
        <f t="shared" si="33"/>
        <v>*</v>
      </c>
    </row>
    <row r="359" spans="1:12" ht="14.5" x14ac:dyDescent="0.35">
      <c r="A359" s="41">
        <v>4270</v>
      </c>
      <c r="B359" s="21" t="s">
        <v>472</v>
      </c>
      <c r="C359" s="22" t="s">
        <v>471</v>
      </c>
      <c r="D359" s="13" t="s">
        <v>0</v>
      </c>
      <c r="E359" s="14" t="str">
        <f t="shared" si="31"/>
        <v>*</v>
      </c>
      <c r="F359" s="14" t="s">
        <v>0</v>
      </c>
      <c r="G359" s="14" t="str">
        <f t="shared" si="34"/>
        <v>*</v>
      </c>
      <c r="H359" s="14" t="s">
        <v>0</v>
      </c>
      <c r="I359" s="14" t="str">
        <f t="shared" si="32"/>
        <v>*</v>
      </c>
      <c r="J359" s="14" t="s">
        <v>0</v>
      </c>
      <c r="K359" s="16" t="s">
        <v>0</v>
      </c>
      <c r="L359" s="14" t="str">
        <f t="shared" si="33"/>
        <v>*</v>
      </c>
    </row>
    <row r="360" spans="1:12" ht="14.5" x14ac:dyDescent="0.35">
      <c r="A360" s="41">
        <v>91935</v>
      </c>
      <c r="B360" s="21" t="s">
        <v>470</v>
      </c>
      <c r="C360" s="22" t="s">
        <v>469</v>
      </c>
      <c r="D360" s="13" t="s">
        <v>1198</v>
      </c>
      <c r="E360" s="14" t="str">
        <f t="shared" si="31"/>
        <v>Met</v>
      </c>
      <c r="F360" s="14">
        <v>0.27272727272727271</v>
      </c>
      <c r="G360" s="14" t="str">
        <f t="shared" si="34"/>
        <v>Met</v>
      </c>
      <c r="H360" s="14" t="s">
        <v>0</v>
      </c>
      <c r="I360" s="14" t="str">
        <f t="shared" si="32"/>
        <v>*</v>
      </c>
      <c r="J360" s="14">
        <v>0.46902654867256638</v>
      </c>
      <c r="K360" s="38">
        <v>19.629927594529367</v>
      </c>
      <c r="L360" s="14" t="str">
        <f t="shared" si="33"/>
        <v>Met</v>
      </c>
    </row>
    <row r="361" spans="1:12" ht="14.5" x14ac:dyDescent="0.35">
      <c r="A361" s="41">
        <v>4199</v>
      </c>
      <c r="B361" s="21" t="s">
        <v>468</v>
      </c>
      <c r="C361" s="22" t="s">
        <v>467</v>
      </c>
      <c r="D361" s="13" t="s">
        <v>0</v>
      </c>
      <c r="E361" s="14" t="str">
        <f t="shared" si="31"/>
        <v>*</v>
      </c>
      <c r="F361" s="14" t="s">
        <v>0</v>
      </c>
      <c r="G361" s="14" t="str">
        <f t="shared" si="34"/>
        <v>*</v>
      </c>
      <c r="H361" s="14" t="s">
        <v>0</v>
      </c>
      <c r="I361" s="14" t="str">
        <f t="shared" si="32"/>
        <v>*</v>
      </c>
      <c r="J361" s="14" t="s">
        <v>0</v>
      </c>
      <c r="K361" s="16" t="s">
        <v>0</v>
      </c>
      <c r="L361" s="14" t="str">
        <f t="shared" si="33"/>
        <v>*</v>
      </c>
    </row>
    <row r="362" spans="1:12" ht="14.5" x14ac:dyDescent="0.35">
      <c r="A362" s="41">
        <v>4439</v>
      </c>
      <c r="B362" s="21" t="s">
        <v>466</v>
      </c>
      <c r="C362" s="22" t="s">
        <v>465</v>
      </c>
      <c r="D362" s="13">
        <v>0.61538461538461542</v>
      </c>
      <c r="E362" s="14" t="str">
        <f t="shared" si="31"/>
        <v>Not Met</v>
      </c>
      <c r="F362" s="14" t="s">
        <v>0</v>
      </c>
      <c r="G362" s="14" t="str">
        <f t="shared" si="34"/>
        <v>*</v>
      </c>
      <c r="H362" s="14" t="s">
        <v>0</v>
      </c>
      <c r="I362" s="14" t="str">
        <f t="shared" si="32"/>
        <v>*</v>
      </c>
      <c r="J362" s="14">
        <v>3.7037037037037035E-2</v>
      </c>
      <c r="K362" s="39" t="s">
        <v>0</v>
      </c>
      <c r="L362" s="14" t="str">
        <f t="shared" si="33"/>
        <v>*</v>
      </c>
    </row>
    <row r="363" spans="1:12" ht="14.5" x14ac:dyDescent="0.35">
      <c r="A363" s="41">
        <v>4404</v>
      </c>
      <c r="B363" s="21" t="s">
        <v>464</v>
      </c>
      <c r="C363" s="22" t="s">
        <v>463</v>
      </c>
      <c r="D363" s="13">
        <v>0.63522012578616349</v>
      </c>
      <c r="E363" s="14" t="str">
        <f t="shared" si="31"/>
        <v>Not Met</v>
      </c>
      <c r="F363" s="14">
        <v>3.2258064516129031E-2</v>
      </c>
      <c r="G363" s="14" t="s">
        <v>4</v>
      </c>
      <c r="H363" s="14" t="s">
        <v>0</v>
      </c>
      <c r="I363" s="14" t="str">
        <f t="shared" si="32"/>
        <v>*</v>
      </c>
      <c r="J363" s="14">
        <v>0.21991084695393759</v>
      </c>
      <c r="K363" s="38">
        <v>18.765278243780855</v>
      </c>
      <c r="L363" s="14" t="str">
        <f t="shared" si="33"/>
        <v>Met</v>
      </c>
    </row>
    <row r="364" spans="1:12" ht="14.5" x14ac:dyDescent="0.35">
      <c r="A364" s="41">
        <v>4314</v>
      </c>
      <c r="B364" s="21" t="s">
        <v>462</v>
      </c>
      <c r="C364" s="22" t="s">
        <v>461</v>
      </c>
      <c r="D364" s="13">
        <v>0.90909090909090906</v>
      </c>
      <c r="E364" s="14" t="str">
        <f t="shared" si="31"/>
        <v>Not Met</v>
      </c>
      <c r="F364" s="14" t="s">
        <v>0</v>
      </c>
      <c r="G364" s="14" t="str">
        <f>IF(F364="*","*",IF(F364&gt;=3.48%,"Met","Not Met"))</f>
        <v>*</v>
      </c>
      <c r="H364" s="14" t="s">
        <v>0</v>
      </c>
      <c r="I364" s="14" t="str">
        <f t="shared" si="32"/>
        <v>*</v>
      </c>
      <c r="J364" s="14">
        <v>0.11842105263157894</v>
      </c>
      <c r="K364" s="16" t="s">
        <v>0</v>
      </c>
      <c r="L364" s="14" t="str">
        <f t="shared" si="33"/>
        <v>*</v>
      </c>
    </row>
    <row r="365" spans="1:12" ht="14.5" x14ac:dyDescent="0.35">
      <c r="A365" s="41">
        <v>1000313</v>
      </c>
      <c r="B365" s="21" t="s">
        <v>460</v>
      </c>
      <c r="C365" s="22" t="s">
        <v>459</v>
      </c>
      <c r="D365" s="13" t="s">
        <v>0</v>
      </c>
      <c r="E365" s="14" t="str">
        <f t="shared" si="31"/>
        <v>*</v>
      </c>
      <c r="F365" s="14" t="s">
        <v>0</v>
      </c>
      <c r="G365" s="14" t="str">
        <f>IF(F365="*","*",IF(F365&gt;=3.48%,"Met","Not Met"))</f>
        <v>*</v>
      </c>
      <c r="H365" s="14" t="s">
        <v>0</v>
      </c>
      <c r="I365" s="14" t="str">
        <f t="shared" si="32"/>
        <v>*</v>
      </c>
      <c r="J365" s="14" t="s">
        <v>1197</v>
      </c>
      <c r="K365" s="39" t="s">
        <v>0</v>
      </c>
      <c r="L365" s="14" t="str">
        <f t="shared" si="33"/>
        <v>*</v>
      </c>
    </row>
    <row r="366" spans="1:12" ht="14.5" x14ac:dyDescent="0.35">
      <c r="A366" s="41">
        <v>4234</v>
      </c>
      <c r="B366" s="21" t="s">
        <v>458</v>
      </c>
      <c r="C366" s="22" t="s">
        <v>457</v>
      </c>
      <c r="D366" s="13" t="s">
        <v>0</v>
      </c>
      <c r="E366" s="14" t="str">
        <f t="shared" si="31"/>
        <v>*</v>
      </c>
      <c r="F366" s="14" t="s">
        <v>0</v>
      </c>
      <c r="G366" s="14" t="str">
        <f>IF(F366="*","*",IF(F366&gt;=3.48%,"Met","Not Met"))</f>
        <v>*</v>
      </c>
      <c r="H366" s="14" t="s">
        <v>0</v>
      </c>
      <c r="I366" s="14" t="str">
        <f t="shared" si="32"/>
        <v>*</v>
      </c>
      <c r="J366" s="14" t="s">
        <v>1197</v>
      </c>
      <c r="K366" s="16" t="s">
        <v>0</v>
      </c>
      <c r="L366" s="14" t="str">
        <f t="shared" si="33"/>
        <v>*</v>
      </c>
    </row>
    <row r="367" spans="1:12" ht="14.5" x14ac:dyDescent="0.35">
      <c r="A367" s="41">
        <v>79540</v>
      </c>
      <c r="B367" s="21" t="s">
        <v>456</v>
      </c>
      <c r="C367" s="22" t="s">
        <v>455</v>
      </c>
      <c r="D367" s="13" t="s">
        <v>0</v>
      </c>
      <c r="E367" s="14" t="str">
        <f t="shared" si="31"/>
        <v>*</v>
      </c>
      <c r="F367" s="14" t="s">
        <v>0</v>
      </c>
      <c r="G367" s="14" t="str">
        <f>IF(F367="*","*",IF(F367&gt;=3.48%,"Met","Not Met"))</f>
        <v>*</v>
      </c>
      <c r="H367" s="14" t="s">
        <v>0</v>
      </c>
      <c r="I367" s="14" t="str">
        <f t="shared" si="32"/>
        <v>*</v>
      </c>
      <c r="J367" s="14" t="s">
        <v>0</v>
      </c>
      <c r="K367" s="39" t="s">
        <v>0</v>
      </c>
      <c r="L367" s="14" t="str">
        <f t="shared" si="33"/>
        <v>*</v>
      </c>
    </row>
    <row r="368" spans="1:12" ht="14.5" x14ac:dyDescent="0.35">
      <c r="A368" s="41">
        <v>4441</v>
      </c>
      <c r="B368" s="21" t="s">
        <v>454</v>
      </c>
      <c r="C368" s="22" t="s">
        <v>453</v>
      </c>
      <c r="D368" s="13">
        <v>0.69473684210526321</v>
      </c>
      <c r="E368" s="14" t="str">
        <f t="shared" si="31"/>
        <v>Not Met</v>
      </c>
      <c r="F368" s="14">
        <v>1.7543859649122806E-2</v>
      </c>
      <c r="G368" s="14" t="s">
        <v>4</v>
      </c>
      <c r="H368" s="14" t="s">
        <v>0</v>
      </c>
      <c r="I368" s="14" t="str">
        <f t="shared" si="32"/>
        <v>*</v>
      </c>
      <c r="J368" s="14">
        <v>0.11819887429643527</v>
      </c>
      <c r="K368" s="38">
        <v>10.065501464731247</v>
      </c>
      <c r="L368" s="14" t="str">
        <f t="shared" si="33"/>
        <v>Met</v>
      </c>
    </row>
    <row r="369" spans="1:12" ht="14.5" x14ac:dyDescent="0.35">
      <c r="A369" s="41">
        <v>4435</v>
      </c>
      <c r="B369" s="21" t="s">
        <v>452</v>
      </c>
      <c r="C369" s="22" t="s">
        <v>451</v>
      </c>
      <c r="D369" s="13" t="s">
        <v>0</v>
      </c>
      <c r="E369" s="14" t="str">
        <f t="shared" si="31"/>
        <v>*</v>
      </c>
      <c r="F369" s="14" t="s">
        <v>0</v>
      </c>
      <c r="G369" s="14" t="str">
        <f t="shared" ref="G369:G383" si="35">IF(F369="*","*",IF(F369&gt;=3.48%,"Met","Not Met"))</f>
        <v>*</v>
      </c>
      <c r="H369" s="14" t="s">
        <v>0</v>
      </c>
      <c r="I369" s="14" t="str">
        <f t="shared" si="32"/>
        <v>*</v>
      </c>
      <c r="J369" s="14" t="s">
        <v>1197</v>
      </c>
      <c r="K369" s="39" t="s">
        <v>0</v>
      </c>
      <c r="L369" s="14" t="str">
        <f t="shared" si="33"/>
        <v>*</v>
      </c>
    </row>
    <row r="370" spans="1:12" ht="14.5" x14ac:dyDescent="0.35">
      <c r="A370" s="41">
        <v>10965</v>
      </c>
      <c r="B370" s="21" t="s">
        <v>450</v>
      </c>
      <c r="C370" s="22" t="s">
        <v>449</v>
      </c>
      <c r="D370" s="13" t="s">
        <v>0</v>
      </c>
      <c r="E370" s="14" t="str">
        <f t="shared" si="31"/>
        <v>*</v>
      </c>
      <c r="F370" s="14" t="s">
        <v>0</v>
      </c>
      <c r="G370" s="14" t="str">
        <f t="shared" si="35"/>
        <v>*</v>
      </c>
      <c r="H370" s="14" t="s">
        <v>0</v>
      </c>
      <c r="I370" s="14" t="str">
        <f t="shared" si="32"/>
        <v>*</v>
      </c>
      <c r="J370" s="14">
        <v>0.61818181818181817</v>
      </c>
      <c r="K370" s="39" t="s">
        <v>0</v>
      </c>
      <c r="L370" s="14" t="str">
        <f t="shared" si="33"/>
        <v>*</v>
      </c>
    </row>
    <row r="371" spans="1:12" ht="14.5" x14ac:dyDescent="0.35">
      <c r="A371" s="41">
        <v>90861</v>
      </c>
      <c r="B371" s="21" t="s">
        <v>448</v>
      </c>
      <c r="C371" s="22" t="s">
        <v>447</v>
      </c>
      <c r="D371" s="13" t="s">
        <v>0</v>
      </c>
      <c r="E371" s="14" t="str">
        <f t="shared" si="31"/>
        <v>*</v>
      </c>
      <c r="F371" s="14" t="s">
        <v>0</v>
      </c>
      <c r="G371" s="14" t="str">
        <f t="shared" si="35"/>
        <v>*</v>
      </c>
      <c r="H371" s="14" t="s">
        <v>0</v>
      </c>
      <c r="I371" s="14" t="str">
        <f t="shared" si="32"/>
        <v>*</v>
      </c>
      <c r="J371" s="14">
        <v>0.13513513513513514</v>
      </c>
      <c r="K371" s="39" t="s">
        <v>0</v>
      </c>
      <c r="L371" s="14" t="str">
        <f t="shared" si="33"/>
        <v>*</v>
      </c>
    </row>
    <row r="372" spans="1:12" ht="14.5" x14ac:dyDescent="0.35">
      <c r="A372" s="41">
        <v>79499</v>
      </c>
      <c r="B372" s="21" t="s">
        <v>446</v>
      </c>
      <c r="C372" s="22" t="s">
        <v>445</v>
      </c>
      <c r="D372" s="13" t="s">
        <v>0</v>
      </c>
      <c r="E372" s="14" t="str">
        <f t="shared" si="31"/>
        <v>*</v>
      </c>
      <c r="F372" s="14" t="s">
        <v>0</v>
      </c>
      <c r="G372" s="14" t="str">
        <f t="shared" si="35"/>
        <v>*</v>
      </c>
      <c r="H372" s="14" t="s">
        <v>0</v>
      </c>
      <c r="I372" s="14" t="str">
        <f t="shared" si="32"/>
        <v>*</v>
      </c>
      <c r="J372" s="14" t="s">
        <v>0</v>
      </c>
      <c r="K372" s="39" t="s">
        <v>0</v>
      </c>
      <c r="L372" s="14" t="str">
        <f t="shared" si="33"/>
        <v>*</v>
      </c>
    </row>
    <row r="373" spans="1:12" ht="14.5" x14ac:dyDescent="0.35">
      <c r="A373" s="41">
        <v>89852</v>
      </c>
      <c r="B373" s="21" t="s">
        <v>244</v>
      </c>
      <c r="C373" s="22" t="s">
        <v>1179</v>
      </c>
      <c r="D373" s="13" t="s">
        <v>0</v>
      </c>
      <c r="E373" s="14" t="str">
        <f t="shared" si="31"/>
        <v>*</v>
      </c>
      <c r="F373" s="14" t="s">
        <v>0</v>
      </c>
      <c r="G373" s="14" t="str">
        <f t="shared" si="35"/>
        <v>*</v>
      </c>
      <c r="H373" s="14" t="s">
        <v>0</v>
      </c>
      <c r="I373" s="14" t="str">
        <f t="shared" si="32"/>
        <v>*</v>
      </c>
      <c r="J373" s="14" t="s">
        <v>0</v>
      </c>
      <c r="K373" s="39" t="s">
        <v>0</v>
      </c>
      <c r="L373" s="14" t="str">
        <f t="shared" si="33"/>
        <v>*</v>
      </c>
    </row>
    <row r="374" spans="1:12" ht="14.5" x14ac:dyDescent="0.35">
      <c r="A374" s="41">
        <v>4473</v>
      </c>
      <c r="B374" s="21" t="s">
        <v>444</v>
      </c>
      <c r="C374" s="22" t="s">
        <v>443</v>
      </c>
      <c r="D374" s="13">
        <v>0.76923076923076927</v>
      </c>
      <c r="E374" s="14" t="str">
        <f t="shared" si="31"/>
        <v>Not Met</v>
      </c>
      <c r="F374" s="14" t="s">
        <v>0</v>
      </c>
      <c r="G374" s="14" t="str">
        <f t="shared" si="35"/>
        <v>*</v>
      </c>
      <c r="H374" s="14" t="s">
        <v>0</v>
      </c>
      <c r="I374" s="14" t="str">
        <f t="shared" si="32"/>
        <v>*</v>
      </c>
      <c r="J374" s="14">
        <v>2.564102564102564E-2</v>
      </c>
      <c r="K374" s="39" t="s">
        <v>0</v>
      </c>
      <c r="L374" s="14" t="str">
        <f t="shared" si="33"/>
        <v>*</v>
      </c>
    </row>
    <row r="375" spans="1:12" ht="14.5" x14ac:dyDescent="0.35">
      <c r="A375" s="41">
        <v>81174</v>
      </c>
      <c r="B375" s="21" t="s">
        <v>442</v>
      </c>
      <c r="C375" s="22" t="s">
        <v>441</v>
      </c>
      <c r="D375" s="13" t="s">
        <v>0</v>
      </c>
      <c r="E375" s="14" t="str">
        <f t="shared" si="31"/>
        <v>*</v>
      </c>
      <c r="F375" s="14" t="s">
        <v>0</v>
      </c>
      <c r="G375" s="14" t="str">
        <f t="shared" si="35"/>
        <v>*</v>
      </c>
      <c r="H375" s="14" t="s">
        <v>0</v>
      </c>
      <c r="I375" s="14" t="str">
        <f t="shared" si="32"/>
        <v>*</v>
      </c>
      <c r="J375" s="14">
        <v>0.34</v>
      </c>
      <c r="K375" s="39" t="s">
        <v>0</v>
      </c>
      <c r="L375" s="14" t="str">
        <f t="shared" si="33"/>
        <v>*</v>
      </c>
    </row>
    <row r="376" spans="1:12" ht="14.5" x14ac:dyDescent="0.35">
      <c r="A376" s="41">
        <v>4163</v>
      </c>
      <c r="B376" s="21" t="s">
        <v>440</v>
      </c>
      <c r="C376" s="22" t="s">
        <v>439</v>
      </c>
      <c r="D376" s="13" t="s">
        <v>0</v>
      </c>
      <c r="E376" s="14" t="str">
        <f t="shared" si="31"/>
        <v>*</v>
      </c>
      <c r="F376" s="14" t="s">
        <v>0</v>
      </c>
      <c r="G376" s="14" t="str">
        <f t="shared" si="35"/>
        <v>*</v>
      </c>
      <c r="H376" s="14" t="s">
        <v>0</v>
      </c>
      <c r="I376" s="14" t="str">
        <f t="shared" si="32"/>
        <v>*</v>
      </c>
      <c r="J376" s="14" t="s">
        <v>0</v>
      </c>
      <c r="K376" s="16" t="s">
        <v>0</v>
      </c>
      <c r="L376" s="14" t="str">
        <f t="shared" si="33"/>
        <v>*</v>
      </c>
    </row>
    <row r="377" spans="1:12" ht="14.5" x14ac:dyDescent="0.35">
      <c r="A377" s="41">
        <v>4181</v>
      </c>
      <c r="B377" s="21" t="s">
        <v>438</v>
      </c>
      <c r="C377" s="22" t="s">
        <v>437</v>
      </c>
      <c r="D377" s="13" t="s">
        <v>0</v>
      </c>
      <c r="E377" s="14" t="str">
        <f t="shared" si="31"/>
        <v>*</v>
      </c>
      <c r="F377" s="14" t="s">
        <v>0</v>
      </c>
      <c r="G377" s="14" t="str">
        <f t="shared" si="35"/>
        <v>*</v>
      </c>
      <c r="H377" s="14" t="s">
        <v>0</v>
      </c>
      <c r="I377" s="14" t="str">
        <f t="shared" si="32"/>
        <v>*</v>
      </c>
      <c r="J377" s="14" t="s">
        <v>0</v>
      </c>
      <c r="K377" s="16" t="s">
        <v>0</v>
      </c>
      <c r="L377" s="14" t="str">
        <f t="shared" si="33"/>
        <v>*</v>
      </c>
    </row>
    <row r="378" spans="1:12" ht="14.5" x14ac:dyDescent="0.35">
      <c r="A378" s="41">
        <v>4235</v>
      </c>
      <c r="B378" s="21" t="s">
        <v>436</v>
      </c>
      <c r="C378" s="22" t="s">
        <v>435</v>
      </c>
      <c r="D378" s="13">
        <v>0.49861111111111112</v>
      </c>
      <c r="E378" s="14" t="str">
        <f t="shared" si="31"/>
        <v>Not Met</v>
      </c>
      <c r="F378" s="14">
        <v>3.5830618892508145E-2</v>
      </c>
      <c r="G378" s="14" t="str">
        <f t="shared" si="35"/>
        <v>Met</v>
      </c>
      <c r="H378" s="14">
        <v>0.61538461538461542</v>
      </c>
      <c r="I378" s="14" t="str">
        <f t="shared" si="32"/>
        <v>Met</v>
      </c>
      <c r="J378" s="14">
        <v>0.29200422684043675</v>
      </c>
      <c r="K378" s="38">
        <v>25.617360794792859</v>
      </c>
      <c r="L378" s="14" t="str">
        <f t="shared" si="33"/>
        <v>Not Met</v>
      </c>
    </row>
    <row r="379" spans="1:12" ht="14.5" x14ac:dyDescent="0.35">
      <c r="A379" s="41">
        <v>5181</v>
      </c>
      <c r="B379" s="21" t="s">
        <v>434</v>
      </c>
      <c r="C379" s="22" t="s">
        <v>433</v>
      </c>
      <c r="D379" s="13" t="s">
        <v>0</v>
      </c>
      <c r="E379" s="14" t="str">
        <f t="shared" si="31"/>
        <v>*</v>
      </c>
      <c r="F379" s="14" t="s">
        <v>0</v>
      </c>
      <c r="G379" s="14" t="str">
        <f t="shared" si="35"/>
        <v>*</v>
      </c>
      <c r="H379" s="14" t="s">
        <v>0</v>
      </c>
      <c r="I379" s="14" t="str">
        <f t="shared" si="32"/>
        <v>*</v>
      </c>
      <c r="J379" s="14" t="s">
        <v>1197</v>
      </c>
      <c r="K379" s="39" t="s">
        <v>0</v>
      </c>
      <c r="L379" s="14" t="str">
        <f t="shared" si="33"/>
        <v>*</v>
      </c>
    </row>
    <row r="380" spans="1:12" ht="14.5" x14ac:dyDescent="0.35">
      <c r="A380" s="41">
        <v>4463</v>
      </c>
      <c r="B380" s="21" t="s">
        <v>432</v>
      </c>
      <c r="C380" s="22" t="s">
        <v>431</v>
      </c>
      <c r="D380" s="13" t="s">
        <v>0</v>
      </c>
      <c r="E380" s="14" t="str">
        <f t="shared" si="31"/>
        <v>*</v>
      </c>
      <c r="F380" s="14" t="s">
        <v>0</v>
      </c>
      <c r="G380" s="14" t="str">
        <f t="shared" si="35"/>
        <v>*</v>
      </c>
      <c r="H380" s="14" t="s">
        <v>0</v>
      </c>
      <c r="I380" s="14" t="str">
        <f t="shared" si="32"/>
        <v>*</v>
      </c>
      <c r="J380" s="14" t="s">
        <v>0</v>
      </c>
      <c r="K380" s="39" t="s">
        <v>0</v>
      </c>
      <c r="L380" s="14" t="str">
        <f t="shared" si="33"/>
        <v>*</v>
      </c>
    </row>
    <row r="381" spans="1:12" ht="14.5" x14ac:dyDescent="0.35">
      <c r="A381" s="41">
        <v>4211</v>
      </c>
      <c r="B381" s="21" t="s">
        <v>430</v>
      </c>
      <c r="C381" s="22" t="s">
        <v>429</v>
      </c>
      <c r="D381" s="13" t="s">
        <v>0</v>
      </c>
      <c r="E381" s="14" t="str">
        <f t="shared" si="31"/>
        <v>*</v>
      </c>
      <c r="F381" s="14" t="s">
        <v>0</v>
      </c>
      <c r="G381" s="14" t="str">
        <f t="shared" si="35"/>
        <v>*</v>
      </c>
      <c r="H381" s="14" t="s">
        <v>0</v>
      </c>
      <c r="I381" s="14" t="str">
        <f t="shared" si="32"/>
        <v>*</v>
      </c>
      <c r="J381" s="14">
        <v>8.247422680412371E-2</v>
      </c>
      <c r="K381" s="16" t="s">
        <v>0</v>
      </c>
      <c r="L381" s="14" t="str">
        <f t="shared" si="33"/>
        <v>*</v>
      </c>
    </row>
    <row r="382" spans="1:12" ht="14.5" x14ac:dyDescent="0.35">
      <c r="A382" s="41">
        <v>79207</v>
      </c>
      <c r="B382" s="21" t="s">
        <v>428</v>
      </c>
      <c r="C382" s="22" t="s">
        <v>427</v>
      </c>
      <c r="D382" s="13" t="s">
        <v>0</v>
      </c>
      <c r="E382" s="14" t="str">
        <f t="shared" si="31"/>
        <v>*</v>
      </c>
      <c r="F382" s="14" t="s">
        <v>0</v>
      </c>
      <c r="G382" s="14" t="str">
        <f t="shared" si="35"/>
        <v>*</v>
      </c>
      <c r="H382" s="14" t="s">
        <v>0</v>
      </c>
      <c r="I382" s="14" t="str">
        <f t="shared" si="32"/>
        <v>*</v>
      </c>
      <c r="J382" s="14" t="s">
        <v>0</v>
      </c>
      <c r="K382" s="39" t="s">
        <v>0</v>
      </c>
      <c r="L382" s="14" t="str">
        <f t="shared" si="33"/>
        <v>*</v>
      </c>
    </row>
    <row r="383" spans="1:12" ht="14.5" x14ac:dyDescent="0.35">
      <c r="A383" s="41">
        <v>4493</v>
      </c>
      <c r="B383" s="21" t="s">
        <v>426</v>
      </c>
      <c r="C383" s="22" t="s">
        <v>425</v>
      </c>
      <c r="D383" s="13" t="s">
        <v>0</v>
      </c>
      <c r="E383" s="14" t="str">
        <f t="shared" si="31"/>
        <v>*</v>
      </c>
      <c r="F383" s="14" t="s">
        <v>0</v>
      </c>
      <c r="G383" s="14" t="str">
        <f t="shared" si="35"/>
        <v>*</v>
      </c>
      <c r="H383" s="14" t="s">
        <v>0</v>
      </c>
      <c r="I383" s="14" t="str">
        <f t="shared" si="32"/>
        <v>*</v>
      </c>
      <c r="J383" s="14" t="s">
        <v>0</v>
      </c>
      <c r="K383" s="39" t="s">
        <v>0</v>
      </c>
      <c r="L383" s="14" t="str">
        <f t="shared" si="33"/>
        <v>*</v>
      </c>
    </row>
    <row r="384" spans="1:12" ht="14.5" x14ac:dyDescent="0.35">
      <c r="A384" s="41">
        <v>4488</v>
      </c>
      <c r="B384" s="21" t="s">
        <v>424</v>
      </c>
      <c r="C384" s="22" t="s">
        <v>423</v>
      </c>
      <c r="D384" s="13">
        <v>0.70833333333333337</v>
      </c>
      <c r="E384" s="14" t="str">
        <f t="shared" si="31"/>
        <v>Not Met</v>
      </c>
      <c r="F384" s="14" t="s">
        <v>1197</v>
      </c>
      <c r="G384" s="14" t="s">
        <v>4</v>
      </c>
      <c r="H384" s="14" t="s">
        <v>0</v>
      </c>
      <c r="I384" s="14" t="str">
        <f t="shared" si="32"/>
        <v>*</v>
      </c>
      <c r="J384" s="14">
        <v>0.17452830188679244</v>
      </c>
      <c r="K384" s="38">
        <v>17.452830188679243</v>
      </c>
      <c r="L384" s="14" t="str">
        <f t="shared" si="33"/>
        <v>Met</v>
      </c>
    </row>
    <row r="385" spans="1:12" ht="14.5" x14ac:dyDescent="0.35">
      <c r="A385" s="41">
        <v>85516</v>
      </c>
      <c r="B385" s="21" t="s">
        <v>422</v>
      </c>
      <c r="C385" s="22" t="s">
        <v>421</v>
      </c>
      <c r="D385" s="13" t="s">
        <v>0</v>
      </c>
      <c r="E385" s="14" t="str">
        <f t="shared" si="31"/>
        <v>*</v>
      </c>
      <c r="F385" s="14" t="s">
        <v>0</v>
      </c>
      <c r="G385" s="14" t="str">
        <f t="shared" ref="G385:G408" si="36">IF(F385="*","*",IF(F385&gt;=3.48%,"Met","Not Met"))</f>
        <v>*</v>
      </c>
      <c r="H385" s="14" t="s">
        <v>0</v>
      </c>
      <c r="I385" s="14" t="str">
        <f t="shared" si="32"/>
        <v>*</v>
      </c>
      <c r="J385" s="14" t="s">
        <v>0</v>
      </c>
      <c r="K385" s="39" t="s">
        <v>0</v>
      </c>
      <c r="L385" s="14" t="str">
        <f t="shared" si="33"/>
        <v>*</v>
      </c>
    </row>
    <row r="386" spans="1:12" ht="14.5" x14ac:dyDescent="0.35">
      <c r="A386" s="41">
        <v>79498</v>
      </c>
      <c r="B386" s="21" t="s">
        <v>420</v>
      </c>
      <c r="C386" s="22" t="s">
        <v>419</v>
      </c>
      <c r="D386" s="13" t="s">
        <v>0</v>
      </c>
      <c r="E386" s="14" t="str">
        <f t="shared" si="31"/>
        <v>*</v>
      </c>
      <c r="F386" s="14" t="s">
        <v>0</v>
      </c>
      <c r="G386" s="14" t="str">
        <f t="shared" si="36"/>
        <v>*</v>
      </c>
      <c r="H386" s="14" t="s">
        <v>0</v>
      </c>
      <c r="I386" s="14" t="str">
        <f t="shared" si="32"/>
        <v>*</v>
      </c>
      <c r="J386" s="14">
        <v>0.35714285714285715</v>
      </c>
      <c r="K386" s="39" t="s">
        <v>0</v>
      </c>
      <c r="L386" s="14" t="str">
        <f t="shared" si="33"/>
        <v>*</v>
      </c>
    </row>
    <row r="387" spans="1:12" ht="14.5" x14ac:dyDescent="0.35">
      <c r="A387" s="41">
        <v>4379</v>
      </c>
      <c r="B387" s="21" t="s">
        <v>418</v>
      </c>
      <c r="C387" s="22" t="s">
        <v>417</v>
      </c>
      <c r="D387" s="13" t="s">
        <v>0</v>
      </c>
      <c r="E387" s="14" t="str">
        <f t="shared" ref="E387:E450" si="37">IF(D387="*","*",IF(D387&gt;=95%,"Met","Not Met"))</f>
        <v>*</v>
      </c>
      <c r="F387" s="14" t="s">
        <v>0</v>
      </c>
      <c r="G387" s="14" t="str">
        <f t="shared" si="36"/>
        <v>*</v>
      </c>
      <c r="H387" s="14" t="s">
        <v>0</v>
      </c>
      <c r="I387" s="14" t="str">
        <f t="shared" ref="I387:I450" si="38">IF(H387="*","*",IF(H387&gt;=51.58%,"Met","Not Met"))</f>
        <v>*</v>
      </c>
      <c r="J387" s="14" t="s">
        <v>0</v>
      </c>
      <c r="K387" s="16" t="s">
        <v>0</v>
      </c>
      <c r="L387" s="14" t="str">
        <f t="shared" ref="L387:L450" si="39">IF(K387="*","*",IF(K387&lt;=23.5,"Met","Not Met"))</f>
        <v>*</v>
      </c>
    </row>
    <row r="388" spans="1:12" ht="14.5" x14ac:dyDescent="0.35">
      <c r="A388" s="41">
        <v>4503</v>
      </c>
      <c r="B388" s="21" t="s">
        <v>416</v>
      </c>
      <c r="C388" s="22" t="s">
        <v>415</v>
      </c>
      <c r="D388" s="13" t="s">
        <v>0</v>
      </c>
      <c r="E388" s="14" t="str">
        <f t="shared" si="37"/>
        <v>*</v>
      </c>
      <c r="F388" s="14" t="s">
        <v>0</v>
      </c>
      <c r="G388" s="14" t="str">
        <f t="shared" si="36"/>
        <v>*</v>
      </c>
      <c r="H388" s="14" t="s">
        <v>0</v>
      </c>
      <c r="I388" s="14" t="str">
        <f t="shared" si="38"/>
        <v>*</v>
      </c>
      <c r="J388" s="14" t="s">
        <v>0</v>
      </c>
      <c r="K388" s="39" t="s">
        <v>0</v>
      </c>
      <c r="L388" s="14" t="str">
        <f t="shared" si="39"/>
        <v>*</v>
      </c>
    </row>
    <row r="389" spans="1:12" ht="14.5" x14ac:dyDescent="0.35">
      <c r="A389" s="41">
        <v>80011</v>
      </c>
      <c r="B389" s="21" t="s">
        <v>414</v>
      </c>
      <c r="C389" s="22" t="s">
        <v>413</v>
      </c>
      <c r="D389" s="13" t="s">
        <v>0</v>
      </c>
      <c r="E389" s="14" t="str">
        <f t="shared" si="37"/>
        <v>*</v>
      </c>
      <c r="F389" s="14" t="s">
        <v>0</v>
      </c>
      <c r="G389" s="14" t="str">
        <f t="shared" si="36"/>
        <v>*</v>
      </c>
      <c r="H389" s="14" t="s">
        <v>0</v>
      </c>
      <c r="I389" s="14" t="str">
        <f t="shared" si="38"/>
        <v>*</v>
      </c>
      <c r="J389" s="14" t="s">
        <v>0</v>
      </c>
      <c r="K389" s="39" t="s">
        <v>0</v>
      </c>
      <c r="L389" s="14" t="str">
        <f t="shared" si="39"/>
        <v>*</v>
      </c>
    </row>
    <row r="390" spans="1:12" ht="14.5" x14ac:dyDescent="0.35">
      <c r="A390" s="41">
        <v>4359</v>
      </c>
      <c r="B390" s="21" t="s">
        <v>412</v>
      </c>
      <c r="C390" s="22" t="s">
        <v>411</v>
      </c>
      <c r="D390" s="13" t="s">
        <v>0</v>
      </c>
      <c r="E390" s="14" t="str">
        <f t="shared" si="37"/>
        <v>*</v>
      </c>
      <c r="F390" s="14" t="s">
        <v>0</v>
      </c>
      <c r="G390" s="14" t="str">
        <f t="shared" si="36"/>
        <v>*</v>
      </c>
      <c r="H390" s="14" t="s">
        <v>0</v>
      </c>
      <c r="I390" s="14" t="str">
        <f t="shared" si="38"/>
        <v>*</v>
      </c>
      <c r="J390" s="14" t="s">
        <v>0</v>
      </c>
      <c r="K390" s="16" t="s">
        <v>0</v>
      </c>
      <c r="L390" s="14" t="str">
        <f t="shared" si="39"/>
        <v>*</v>
      </c>
    </row>
    <row r="391" spans="1:12" ht="14.5" x14ac:dyDescent="0.35">
      <c r="A391" s="41">
        <v>4363</v>
      </c>
      <c r="B391" s="21" t="s">
        <v>410</v>
      </c>
      <c r="C391" s="22" t="s">
        <v>409</v>
      </c>
      <c r="D391" s="13" t="s">
        <v>0</v>
      </c>
      <c r="E391" s="14" t="str">
        <f t="shared" si="37"/>
        <v>*</v>
      </c>
      <c r="F391" s="14" t="s">
        <v>0</v>
      </c>
      <c r="G391" s="14" t="str">
        <f t="shared" si="36"/>
        <v>*</v>
      </c>
      <c r="H391" s="14" t="s">
        <v>0</v>
      </c>
      <c r="I391" s="14" t="str">
        <f t="shared" si="38"/>
        <v>*</v>
      </c>
      <c r="J391" s="14" t="s">
        <v>0</v>
      </c>
      <c r="K391" s="16" t="s">
        <v>0</v>
      </c>
      <c r="L391" s="14" t="str">
        <f t="shared" si="39"/>
        <v>*</v>
      </c>
    </row>
    <row r="392" spans="1:12" ht="14.5" x14ac:dyDescent="0.35">
      <c r="A392" s="41">
        <v>4230</v>
      </c>
      <c r="B392" s="21" t="s">
        <v>408</v>
      </c>
      <c r="C392" s="22" t="s">
        <v>407</v>
      </c>
      <c r="D392" s="13" t="s">
        <v>0</v>
      </c>
      <c r="E392" s="14" t="str">
        <f t="shared" si="37"/>
        <v>*</v>
      </c>
      <c r="F392" s="14" t="s">
        <v>0</v>
      </c>
      <c r="G392" s="14" t="str">
        <f t="shared" si="36"/>
        <v>*</v>
      </c>
      <c r="H392" s="14" t="s">
        <v>0</v>
      </c>
      <c r="I392" s="14" t="str">
        <f t="shared" si="38"/>
        <v>*</v>
      </c>
      <c r="J392" s="14">
        <v>0.30337078651685395</v>
      </c>
      <c r="K392" s="16" t="s">
        <v>0</v>
      </c>
      <c r="L392" s="14" t="str">
        <f t="shared" si="39"/>
        <v>*</v>
      </c>
    </row>
    <row r="393" spans="1:12" ht="14.5" x14ac:dyDescent="0.35">
      <c r="A393" s="41">
        <v>90192</v>
      </c>
      <c r="B393" s="21" t="s">
        <v>406</v>
      </c>
      <c r="C393" s="22" t="s">
        <v>404</v>
      </c>
      <c r="D393" s="13" t="s">
        <v>0</v>
      </c>
      <c r="E393" s="14" t="str">
        <f t="shared" si="37"/>
        <v>*</v>
      </c>
      <c r="F393" s="14" t="s">
        <v>0</v>
      </c>
      <c r="G393" s="14" t="str">
        <f t="shared" si="36"/>
        <v>*</v>
      </c>
      <c r="H393" s="14" t="s">
        <v>0</v>
      </c>
      <c r="I393" s="14" t="str">
        <f t="shared" si="38"/>
        <v>*</v>
      </c>
      <c r="J393" s="14" t="s">
        <v>0</v>
      </c>
      <c r="K393" s="39" t="s">
        <v>0</v>
      </c>
      <c r="L393" s="14" t="str">
        <f t="shared" si="39"/>
        <v>*</v>
      </c>
    </row>
    <row r="394" spans="1:12" ht="14.5" x14ac:dyDescent="0.35">
      <c r="A394" s="41">
        <v>1001157</v>
      </c>
      <c r="B394" s="21" t="s">
        <v>405</v>
      </c>
      <c r="C394" s="22" t="s">
        <v>404</v>
      </c>
      <c r="D394" s="13" t="s">
        <v>0</v>
      </c>
      <c r="E394" s="14" t="str">
        <f t="shared" si="37"/>
        <v>*</v>
      </c>
      <c r="F394" s="14" t="s">
        <v>0</v>
      </c>
      <c r="G394" s="14" t="str">
        <f t="shared" si="36"/>
        <v>*</v>
      </c>
      <c r="H394" s="14" t="s">
        <v>0</v>
      </c>
      <c r="I394" s="14" t="str">
        <f t="shared" si="38"/>
        <v>*</v>
      </c>
      <c r="J394" s="14" t="s">
        <v>0</v>
      </c>
      <c r="K394" s="39" t="s">
        <v>0</v>
      </c>
      <c r="L394" s="14" t="str">
        <f t="shared" si="39"/>
        <v>*</v>
      </c>
    </row>
    <row r="395" spans="1:12" ht="14.5" x14ac:dyDescent="0.35">
      <c r="A395" s="41">
        <v>4251</v>
      </c>
      <c r="B395" s="21" t="s">
        <v>403</v>
      </c>
      <c r="C395" s="22" t="s">
        <v>402</v>
      </c>
      <c r="D395" s="13" t="s">
        <v>0</v>
      </c>
      <c r="E395" s="14" t="str">
        <f t="shared" si="37"/>
        <v>*</v>
      </c>
      <c r="F395" s="14" t="s">
        <v>0</v>
      </c>
      <c r="G395" s="14" t="str">
        <f t="shared" si="36"/>
        <v>*</v>
      </c>
      <c r="H395" s="14" t="s">
        <v>0</v>
      </c>
      <c r="I395" s="14" t="str">
        <f t="shared" si="38"/>
        <v>*</v>
      </c>
      <c r="J395" s="14" t="s">
        <v>0</v>
      </c>
      <c r="K395" s="16" t="s">
        <v>0</v>
      </c>
      <c r="L395" s="14" t="str">
        <f t="shared" si="39"/>
        <v>*</v>
      </c>
    </row>
    <row r="396" spans="1:12" ht="14.5" x14ac:dyDescent="0.35">
      <c r="A396" s="41">
        <v>78873</v>
      </c>
      <c r="B396" s="21" t="s">
        <v>401</v>
      </c>
      <c r="C396" s="22" t="s">
        <v>400</v>
      </c>
      <c r="D396" s="13" t="s">
        <v>0</v>
      </c>
      <c r="E396" s="14" t="str">
        <f t="shared" si="37"/>
        <v>*</v>
      </c>
      <c r="F396" s="14" t="s">
        <v>0</v>
      </c>
      <c r="G396" s="14" t="str">
        <f t="shared" si="36"/>
        <v>*</v>
      </c>
      <c r="H396" s="14" t="s">
        <v>0</v>
      </c>
      <c r="I396" s="14" t="str">
        <f t="shared" si="38"/>
        <v>*</v>
      </c>
      <c r="J396" s="14" t="s">
        <v>0</v>
      </c>
      <c r="K396" s="39" t="s">
        <v>0</v>
      </c>
      <c r="L396" s="14" t="str">
        <f t="shared" si="39"/>
        <v>*</v>
      </c>
    </row>
    <row r="397" spans="1:12" ht="14.5" x14ac:dyDescent="0.35">
      <c r="A397" s="41">
        <v>10879</v>
      </c>
      <c r="B397" s="21" t="s">
        <v>399</v>
      </c>
      <c r="C397" s="22" t="s">
        <v>398</v>
      </c>
      <c r="D397" s="13" t="s">
        <v>0</v>
      </c>
      <c r="E397" s="14" t="str">
        <f t="shared" si="37"/>
        <v>*</v>
      </c>
      <c r="F397" s="14" t="s">
        <v>0</v>
      </c>
      <c r="G397" s="14" t="str">
        <f t="shared" si="36"/>
        <v>*</v>
      </c>
      <c r="H397" s="14" t="s">
        <v>0</v>
      </c>
      <c r="I397" s="14" t="str">
        <f t="shared" si="38"/>
        <v>*</v>
      </c>
      <c r="J397" s="14">
        <v>0.05</v>
      </c>
      <c r="K397" s="39" t="s">
        <v>0</v>
      </c>
      <c r="L397" s="14" t="str">
        <f t="shared" si="39"/>
        <v>*</v>
      </c>
    </row>
    <row r="398" spans="1:12" ht="14.5" x14ac:dyDescent="0.35">
      <c r="A398" s="41">
        <v>4203</v>
      </c>
      <c r="B398" s="21" t="s">
        <v>397</v>
      </c>
      <c r="C398" s="22" t="s">
        <v>396</v>
      </c>
      <c r="D398" s="13" t="s">
        <v>0</v>
      </c>
      <c r="E398" s="14" t="str">
        <f t="shared" si="37"/>
        <v>*</v>
      </c>
      <c r="F398" s="14" t="s">
        <v>0</v>
      </c>
      <c r="G398" s="14" t="str">
        <f t="shared" si="36"/>
        <v>*</v>
      </c>
      <c r="H398" s="14" t="s">
        <v>0</v>
      </c>
      <c r="I398" s="14" t="str">
        <f t="shared" si="38"/>
        <v>*</v>
      </c>
      <c r="J398" s="14" t="s">
        <v>0</v>
      </c>
      <c r="K398" s="16" t="s">
        <v>0</v>
      </c>
      <c r="L398" s="14" t="str">
        <f t="shared" si="39"/>
        <v>*</v>
      </c>
    </row>
    <row r="399" spans="1:12" ht="14.5" x14ac:dyDescent="0.35">
      <c r="A399" s="41">
        <v>4265</v>
      </c>
      <c r="B399" s="21" t="s">
        <v>395</v>
      </c>
      <c r="C399" s="22" t="s">
        <v>394</v>
      </c>
      <c r="D399" s="13" t="s">
        <v>0</v>
      </c>
      <c r="E399" s="14" t="str">
        <f t="shared" si="37"/>
        <v>*</v>
      </c>
      <c r="F399" s="14" t="s">
        <v>0</v>
      </c>
      <c r="G399" s="14" t="str">
        <f t="shared" si="36"/>
        <v>*</v>
      </c>
      <c r="H399" s="14" t="s">
        <v>0</v>
      </c>
      <c r="I399" s="14" t="str">
        <f t="shared" si="38"/>
        <v>*</v>
      </c>
      <c r="J399" s="14" t="s">
        <v>0</v>
      </c>
      <c r="K399" s="16" t="s">
        <v>0</v>
      </c>
      <c r="L399" s="14" t="str">
        <f t="shared" si="39"/>
        <v>*</v>
      </c>
    </row>
    <row r="400" spans="1:12" ht="14.5" x14ac:dyDescent="0.35">
      <c r="A400" s="41">
        <v>4252</v>
      </c>
      <c r="B400" s="21" t="s">
        <v>393</v>
      </c>
      <c r="C400" s="22" t="s">
        <v>392</v>
      </c>
      <c r="D400" s="13" t="s">
        <v>0</v>
      </c>
      <c r="E400" s="14" t="str">
        <f t="shared" si="37"/>
        <v>*</v>
      </c>
      <c r="F400" s="14" t="s">
        <v>0</v>
      </c>
      <c r="G400" s="14" t="str">
        <f t="shared" si="36"/>
        <v>*</v>
      </c>
      <c r="H400" s="14" t="s">
        <v>0</v>
      </c>
      <c r="I400" s="14" t="str">
        <f t="shared" si="38"/>
        <v>*</v>
      </c>
      <c r="J400" s="14" t="s">
        <v>0</v>
      </c>
      <c r="K400" s="16" t="s">
        <v>0</v>
      </c>
      <c r="L400" s="14" t="str">
        <f t="shared" si="39"/>
        <v>*</v>
      </c>
    </row>
    <row r="401" spans="1:12" ht="14.5" x14ac:dyDescent="0.35">
      <c r="A401" s="41">
        <v>4386</v>
      </c>
      <c r="B401" s="21" t="s">
        <v>391</v>
      </c>
      <c r="C401" s="22" t="s">
        <v>390</v>
      </c>
      <c r="D401" s="13" t="s">
        <v>0</v>
      </c>
      <c r="E401" s="14" t="str">
        <f t="shared" si="37"/>
        <v>*</v>
      </c>
      <c r="F401" s="14" t="s">
        <v>0</v>
      </c>
      <c r="G401" s="14" t="str">
        <f t="shared" si="36"/>
        <v>*</v>
      </c>
      <c r="H401" s="14" t="s">
        <v>0</v>
      </c>
      <c r="I401" s="14" t="str">
        <f t="shared" si="38"/>
        <v>*</v>
      </c>
      <c r="J401" s="14" t="s">
        <v>0</v>
      </c>
      <c r="K401" s="16" t="s">
        <v>0</v>
      </c>
      <c r="L401" s="14" t="str">
        <f t="shared" si="39"/>
        <v>*</v>
      </c>
    </row>
    <row r="402" spans="1:12" ht="14.5" x14ac:dyDescent="0.35">
      <c r="A402" s="41">
        <v>4366</v>
      </c>
      <c r="B402" s="21" t="s">
        <v>389</v>
      </c>
      <c r="C402" s="22" t="s">
        <v>388</v>
      </c>
      <c r="D402" s="13" t="s">
        <v>0</v>
      </c>
      <c r="E402" s="14" t="str">
        <f t="shared" si="37"/>
        <v>*</v>
      </c>
      <c r="F402" s="14" t="s">
        <v>0</v>
      </c>
      <c r="G402" s="14" t="str">
        <f t="shared" si="36"/>
        <v>*</v>
      </c>
      <c r="H402" s="14" t="s">
        <v>0</v>
      </c>
      <c r="I402" s="14" t="str">
        <f t="shared" si="38"/>
        <v>*</v>
      </c>
      <c r="J402" s="14" t="s">
        <v>0</v>
      </c>
      <c r="K402" s="16" t="s">
        <v>0</v>
      </c>
      <c r="L402" s="14" t="str">
        <f t="shared" si="39"/>
        <v>*</v>
      </c>
    </row>
    <row r="403" spans="1:12" ht="14.5" x14ac:dyDescent="0.35">
      <c r="A403" s="41">
        <v>320470</v>
      </c>
      <c r="B403" s="21" t="s">
        <v>387</v>
      </c>
      <c r="C403" s="22" t="s">
        <v>386</v>
      </c>
      <c r="D403" s="13" t="s">
        <v>0</v>
      </c>
      <c r="E403" s="14" t="str">
        <f t="shared" si="37"/>
        <v>*</v>
      </c>
      <c r="F403" s="14" t="s">
        <v>0</v>
      </c>
      <c r="G403" s="14" t="str">
        <f t="shared" si="36"/>
        <v>*</v>
      </c>
      <c r="H403" s="14" t="s">
        <v>0</v>
      </c>
      <c r="I403" s="14" t="str">
        <f t="shared" si="38"/>
        <v>*</v>
      </c>
      <c r="J403" s="14" t="s">
        <v>0</v>
      </c>
      <c r="K403" s="39" t="s">
        <v>0</v>
      </c>
      <c r="L403" s="14" t="str">
        <f t="shared" si="39"/>
        <v>*</v>
      </c>
    </row>
    <row r="404" spans="1:12" ht="14.5" x14ac:dyDescent="0.35">
      <c r="A404" s="41">
        <v>4316</v>
      </c>
      <c r="B404" s="21" t="s">
        <v>385</v>
      </c>
      <c r="C404" s="22" t="s">
        <v>384</v>
      </c>
      <c r="D404" s="13" t="s">
        <v>0</v>
      </c>
      <c r="E404" s="14" t="str">
        <f t="shared" si="37"/>
        <v>*</v>
      </c>
      <c r="F404" s="14" t="s">
        <v>0</v>
      </c>
      <c r="G404" s="14" t="str">
        <f t="shared" si="36"/>
        <v>*</v>
      </c>
      <c r="H404" s="14" t="s">
        <v>0</v>
      </c>
      <c r="I404" s="14" t="str">
        <f t="shared" si="38"/>
        <v>*</v>
      </c>
      <c r="J404" s="14">
        <v>0.13513513513513514</v>
      </c>
      <c r="K404" s="16" t="s">
        <v>0</v>
      </c>
      <c r="L404" s="14" t="str">
        <f t="shared" si="39"/>
        <v>*</v>
      </c>
    </row>
    <row r="405" spans="1:12" ht="14.5" x14ac:dyDescent="0.35">
      <c r="A405" s="41">
        <v>80985</v>
      </c>
      <c r="B405" s="21" t="s">
        <v>383</v>
      </c>
      <c r="C405" s="22" t="s">
        <v>382</v>
      </c>
      <c r="D405" s="13" t="s">
        <v>0</v>
      </c>
      <c r="E405" s="14" t="str">
        <f t="shared" si="37"/>
        <v>*</v>
      </c>
      <c r="F405" s="14" t="s">
        <v>0</v>
      </c>
      <c r="G405" s="14" t="str">
        <f t="shared" si="36"/>
        <v>*</v>
      </c>
      <c r="H405" s="14" t="s">
        <v>0</v>
      </c>
      <c r="I405" s="14" t="str">
        <f t="shared" si="38"/>
        <v>*</v>
      </c>
      <c r="J405" s="14" t="s">
        <v>0</v>
      </c>
      <c r="K405" s="39" t="s">
        <v>0</v>
      </c>
      <c r="L405" s="14" t="str">
        <f t="shared" si="39"/>
        <v>*</v>
      </c>
    </row>
    <row r="406" spans="1:12" ht="14.5" x14ac:dyDescent="0.35">
      <c r="A406" s="41">
        <v>78882</v>
      </c>
      <c r="B406" s="21" t="s">
        <v>381</v>
      </c>
      <c r="C406" s="22" t="s">
        <v>380</v>
      </c>
      <c r="D406" s="13" t="s">
        <v>0</v>
      </c>
      <c r="E406" s="14" t="str">
        <f t="shared" si="37"/>
        <v>*</v>
      </c>
      <c r="F406" s="14" t="s">
        <v>0</v>
      </c>
      <c r="G406" s="14" t="str">
        <f t="shared" si="36"/>
        <v>*</v>
      </c>
      <c r="H406" s="14" t="s">
        <v>0</v>
      </c>
      <c r="I406" s="14" t="str">
        <f t="shared" si="38"/>
        <v>*</v>
      </c>
      <c r="J406" s="14" t="s">
        <v>0</v>
      </c>
      <c r="K406" s="39" t="s">
        <v>0</v>
      </c>
      <c r="L406" s="14" t="str">
        <f t="shared" si="39"/>
        <v>*</v>
      </c>
    </row>
    <row r="407" spans="1:12" ht="14.5" x14ac:dyDescent="0.35">
      <c r="A407" s="41">
        <v>10760</v>
      </c>
      <c r="B407" s="21" t="s">
        <v>379</v>
      </c>
      <c r="C407" s="22" t="s">
        <v>378</v>
      </c>
      <c r="D407" s="13" t="s">
        <v>0</v>
      </c>
      <c r="E407" s="14" t="str">
        <f t="shared" si="37"/>
        <v>*</v>
      </c>
      <c r="F407" s="14" t="s">
        <v>0</v>
      </c>
      <c r="G407" s="14" t="str">
        <f t="shared" si="36"/>
        <v>*</v>
      </c>
      <c r="H407" s="14" t="s">
        <v>0</v>
      </c>
      <c r="I407" s="14" t="str">
        <f t="shared" si="38"/>
        <v>*</v>
      </c>
      <c r="J407" s="14" t="s">
        <v>0</v>
      </c>
      <c r="K407" s="39" t="s">
        <v>0</v>
      </c>
      <c r="L407" s="14" t="str">
        <f t="shared" si="39"/>
        <v>*</v>
      </c>
    </row>
    <row r="408" spans="1:12" ht="14.5" x14ac:dyDescent="0.35">
      <c r="A408" s="41">
        <v>92374</v>
      </c>
      <c r="B408" s="21" t="s">
        <v>377</v>
      </c>
      <c r="C408" s="22" t="s">
        <v>376</v>
      </c>
      <c r="D408" s="13" t="s">
        <v>0</v>
      </c>
      <c r="E408" s="14" t="str">
        <f t="shared" si="37"/>
        <v>*</v>
      </c>
      <c r="F408" s="14" t="s">
        <v>0</v>
      </c>
      <c r="G408" s="14" t="str">
        <f t="shared" si="36"/>
        <v>*</v>
      </c>
      <c r="H408" s="14" t="s">
        <v>0</v>
      </c>
      <c r="I408" s="14" t="str">
        <f t="shared" si="38"/>
        <v>*</v>
      </c>
      <c r="J408" s="14" t="s">
        <v>0</v>
      </c>
      <c r="K408" s="39" t="s">
        <v>0</v>
      </c>
      <c r="L408" s="14" t="str">
        <f t="shared" si="39"/>
        <v>*</v>
      </c>
    </row>
    <row r="409" spans="1:12" ht="14.5" x14ac:dyDescent="0.35">
      <c r="A409" s="41">
        <v>4457</v>
      </c>
      <c r="B409" s="21" t="s">
        <v>375</v>
      </c>
      <c r="C409" s="22" t="s">
        <v>374</v>
      </c>
      <c r="D409" s="13">
        <v>0.6166666666666667</v>
      </c>
      <c r="E409" s="14" t="str">
        <f t="shared" si="37"/>
        <v>Not Met</v>
      </c>
      <c r="F409" s="14" t="s">
        <v>1197</v>
      </c>
      <c r="G409" s="14" t="s">
        <v>4</v>
      </c>
      <c r="H409" s="14">
        <v>0.38461538461538464</v>
      </c>
      <c r="I409" s="14" t="str">
        <f t="shared" si="38"/>
        <v>Not Met</v>
      </c>
      <c r="J409" s="14">
        <v>0.11421319796954314</v>
      </c>
      <c r="K409" s="38">
        <v>11.421319796954315</v>
      </c>
      <c r="L409" s="14" t="str">
        <f t="shared" si="39"/>
        <v>Met</v>
      </c>
    </row>
    <row r="410" spans="1:12" ht="14.5" x14ac:dyDescent="0.35">
      <c r="A410" s="41">
        <v>90879</v>
      </c>
      <c r="B410" s="21" t="s">
        <v>373</v>
      </c>
      <c r="C410" s="22" t="s">
        <v>372</v>
      </c>
      <c r="D410" s="13" t="s">
        <v>0</v>
      </c>
      <c r="E410" s="14" t="str">
        <f t="shared" si="37"/>
        <v>*</v>
      </c>
      <c r="F410" s="14" t="s">
        <v>0</v>
      </c>
      <c r="G410" s="14" t="str">
        <f>IF(F410="*","*",IF(F410&gt;=3.48%,"Met","Not Met"))</f>
        <v>*</v>
      </c>
      <c r="H410" s="14" t="s">
        <v>0</v>
      </c>
      <c r="I410" s="14" t="str">
        <f t="shared" si="38"/>
        <v>*</v>
      </c>
      <c r="J410" s="14">
        <v>0.68181818181818177</v>
      </c>
      <c r="K410" s="39" t="s">
        <v>0</v>
      </c>
      <c r="L410" s="14" t="str">
        <f t="shared" si="39"/>
        <v>*</v>
      </c>
    </row>
    <row r="411" spans="1:12" ht="14.5" x14ac:dyDescent="0.35">
      <c r="A411" s="41">
        <v>79701</v>
      </c>
      <c r="B411" s="21" t="s">
        <v>371</v>
      </c>
      <c r="C411" s="22" t="s">
        <v>370</v>
      </c>
      <c r="D411" s="13" t="s">
        <v>0</v>
      </c>
      <c r="E411" s="14" t="str">
        <f t="shared" si="37"/>
        <v>*</v>
      </c>
      <c r="F411" s="14" t="s">
        <v>0</v>
      </c>
      <c r="G411" s="14" t="str">
        <f>IF(F411="*","*",IF(F411&gt;=3.48%,"Met","Not Met"))</f>
        <v>*</v>
      </c>
      <c r="H411" s="14" t="s">
        <v>0</v>
      </c>
      <c r="I411" s="14" t="str">
        <f t="shared" si="38"/>
        <v>*</v>
      </c>
      <c r="J411" s="14">
        <v>9.0909090909090912E-2</v>
      </c>
      <c r="K411" s="39" t="s">
        <v>0</v>
      </c>
      <c r="L411" s="14" t="str">
        <f t="shared" si="39"/>
        <v>*</v>
      </c>
    </row>
    <row r="412" spans="1:12" ht="14.5" x14ac:dyDescent="0.35">
      <c r="A412" s="41">
        <v>4204</v>
      </c>
      <c r="B412" s="21" t="s">
        <v>369</v>
      </c>
      <c r="C412" s="22" t="s">
        <v>368</v>
      </c>
      <c r="D412" s="13" t="s">
        <v>1198</v>
      </c>
      <c r="E412" s="14" t="str">
        <f t="shared" si="37"/>
        <v>Met</v>
      </c>
      <c r="F412" s="14">
        <v>8.3333333333333329E-2</v>
      </c>
      <c r="G412" s="14" t="str">
        <f>IF(F412="*","*",IF(F412&gt;=3.48%,"Met","Not Met"))</f>
        <v>Met</v>
      </c>
      <c r="H412" s="14" t="s">
        <v>0</v>
      </c>
      <c r="I412" s="14" t="str">
        <f t="shared" si="38"/>
        <v>*</v>
      </c>
      <c r="J412" s="14">
        <v>0.37735849056603776</v>
      </c>
      <c r="K412" s="38">
        <v>29.402515723270444</v>
      </c>
      <c r="L412" s="14" t="str">
        <f t="shared" si="39"/>
        <v>Not Met</v>
      </c>
    </row>
    <row r="413" spans="1:12" ht="14.5" x14ac:dyDescent="0.35">
      <c r="A413" s="41">
        <v>79881</v>
      </c>
      <c r="B413" s="21" t="s">
        <v>367</v>
      </c>
      <c r="C413" s="22" t="s">
        <v>366</v>
      </c>
      <c r="D413" s="13" t="s">
        <v>0</v>
      </c>
      <c r="E413" s="14" t="str">
        <f t="shared" si="37"/>
        <v>*</v>
      </c>
      <c r="F413" s="14" t="s">
        <v>0</v>
      </c>
      <c r="G413" s="14" t="str">
        <f>IF(F413="*","*",IF(F413&gt;=3.48%,"Met","Not Met"))</f>
        <v>*</v>
      </c>
      <c r="H413" s="14" t="s">
        <v>0</v>
      </c>
      <c r="I413" s="14" t="str">
        <f t="shared" si="38"/>
        <v>*</v>
      </c>
      <c r="J413" s="14">
        <v>0.13333333333333333</v>
      </c>
      <c r="K413" s="39" t="s">
        <v>0</v>
      </c>
      <c r="L413" s="14" t="str">
        <f t="shared" si="39"/>
        <v>*</v>
      </c>
    </row>
    <row r="414" spans="1:12" ht="14.5" x14ac:dyDescent="0.35">
      <c r="A414" s="41">
        <v>4323</v>
      </c>
      <c r="B414" s="21" t="s">
        <v>365</v>
      </c>
      <c r="C414" s="22" t="s">
        <v>364</v>
      </c>
      <c r="D414" s="13">
        <v>0.6470588235294118</v>
      </c>
      <c r="E414" s="14" t="str">
        <f t="shared" si="37"/>
        <v>Not Met</v>
      </c>
      <c r="F414" s="14" t="s">
        <v>1197</v>
      </c>
      <c r="G414" s="14" t="s">
        <v>4</v>
      </c>
      <c r="H414" s="14" t="s">
        <v>0</v>
      </c>
      <c r="I414" s="14" t="str">
        <f t="shared" si="38"/>
        <v>*</v>
      </c>
      <c r="J414" s="14">
        <v>2.2727272727272728E-2</v>
      </c>
      <c r="K414" s="38">
        <v>2.2727272727272729</v>
      </c>
      <c r="L414" s="14" t="str">
        <f t="shared" si="39"/>
        <v>Met</v>
      </c>
    </row>
    <row r="415" spans="1:12" ht="14.5" x14ac:dyDescent="0.35">
      <c r="A415" s="41">
        <v>79503</v>
      </c>
      <c r="B415" s="21" t="s">
        <v>363</v>
      </c>
      <c r="C415" s="22" t="s">
        <v>362</v>
      </c>
      <c r="D415" s="13" t="s">
        <v>0</v>
      </c>
      <c r="E415" s="14" t="str">
        <f t="shared" si="37"/>
        <v>*</v>
      </c>
      <c r="F415" s="14" t="s">
        <v>0</v>
      </c>
      <c r="G415" s="14" t="str">
        <f t="shared" ref="G415:G432" si="40">IF(F415="*","*",IF(F415&gt;=3.48%,"Met","Not Met"))</f>
        <v>*</v>
      </c>
      <c r="H415" s="14" t="s">
        <v>0</v>
      </c>
      <c r="I415" s="14" t="str">
        <f t="shared" si="38"/>
        <v>*</v>
      </c>
      <c r="J415" s="14">
        <v>5.8823529411764705E-2</v>
      </c>
      <c r="K415" s="39" t="s">
        <v>0</v>
      </c>
      <c r="L415" s="14" t="str">
        <f t="shared" si="39"/>
        <v>*</v>
      </c>
    </row>
    <row r="416" spans="1:12" ht="14.5" x14ac:dyDescent="0.35">
      <c r="A416" s="41">
        <v>91238</v>
      </c>
      <c r="B416" s="21" t="s">
        <v>361</v>
      </c>
      <c r="C416" s="22" t="s">
        <v>360</v>
      </c>
      <c r="D416" s="13" t="s">
        <v>0</v>
      </c>
      <c r="E416" s="14" t="str">
        <f t="shared" si="37"/>
        <v>*</v>
      </c>
      <c r="F416" s="14" t="s">
        <v>0</v>
      </c>
      <c r="G416" s="14" t="str">
        <f t="shared" si="40"/>
        <v>*</v>
      </c>
      <c r="H416" s="14" t="s">
        <v>0</v>
      </c>
      <c r="I416" s="14" t="str">
        <f t="shared" si="38"/>
        <v>*</v>
      </c>
      <c r="J416" s="14" t="s">
        <v>0</v>
      </c>
      <c r="K416" s="39" t="s">
        <v>0</v>
      </c>
      <c r="L416" s="14" t="str">
        <f t="shared" si="39"/>
        <v>*</v>
      </c>
    </row>
    <row r="417" spans="1:12" ht="14.5" x14ac:dyDescent="0.35">
      <c r="A417" s="41">
        <v>4444</v>
      </c>
      <c r="B417" s="21" t="s">
        <v>359</v>
      </c>
      <c r="C417" s="22" t="s">
        <v>358</v>
      </c>
      <c r="D417" s="13" t="s">
        <v>0</v>
      </c>
      <c r="E417" s="14" t="str">
        <f t="shared" si="37"/>
        <v>*</v>
      </c>
      <c r="F417" s="14" t="s">
        <v>0</v>
      </c>
      <c r="G417" s="14" t="str">
        <f t="shared" si="40"/>
        <v>*</v>
      </c>
      <c r="H417" s="14" t="s">
        <v>0</v>
      </c>
      <c r="I417" s="14" t="str">
        <f t="shared" si="38"/>
        <v>*</v>
      </c>
      <c r="J417" s="14" t="s">
        <v>0</v>
      </c>
      <c r="K417" s="39" t="s">
        <v>0</v>
      </c>
      <c r="L417" s="14" t="str">
        <f t="shared" si="39"/>
        <v>*</v>
      </c>
    </row>
    <row r="418" spans="1:12" ht="14.5" x14ac:dyDescent="0.35">
      <c r="A418" s="41">
        <v>4262</v>
      </c>
      <c r="B418" s="21" t="s">
        <v>357</v>
      </c>
      <c r="C418" s="22" t="s">
        <v>356</v>
      </c>
      <c r="D418" s="13" t="s">
        <v>0</v>
      </c>
      <c r="E418" s="14" t="str">
        <f t="shared" si="37"/>
        <v>*</v>
      </c>
      <c r="F418" s="14" t="s">
        <v>0</v>
      </c>
      <c r="G418" s="14" t="str">
        <f t="shared" si="40"/>
        <v>*</v>
      </c>
      <c r="H418" s="14" t="s">
        <v>0</v>
      </c>
      <c r="I418" s="14" t="str">
        <f t="shared" si="38"/>
        <v>*</v>
      </c>
      <c r="J418" s="14" t="s">
        <v>0</v>
      </c>
      <c r="K418" s="16" t="s">
        <v>0</v>
      </c>
      <c r="L418" s="14" t="str">
        <f t="shared" si="39"/>
        <v>*</v>
      </c>
    </row>
    <row r="419" spans="1:12" ht="14.5" x14ac:dyDescent="0.35">
      <c r="A419" s="41">
        <v>6235</v>
      </c>
      <c r="B419" s="21" t="s">
        <v>355</v>
      </c>
      <c r="C419" s="22" t="s">
        <v>354</v>
      </c>
      <c r="D419" s="13" t="s">
        <v>0</v>
      </c>
      <c r="E419" s="14" t="str">
        <f t="shared" si="37"/>
        <v>*</v>
      </c>
      <c r="F419" s="14" t="s">
        <v>0</v>
      </c>
      <c r="G419" s="14" t="str">
        <f t="shared" si="40"/>
        <v>*</v>
      </c>
      <c r="H419" s="14" t="s">
        <v>0</v>
      </c>
      <c r="I419" s="14" t="str">
        <f t="shared" si="38"/>
        <v>*</v>
      </c>
      <c r="J419" s="14" t="s">
        <v>0</v>
      </c>
      <c r="K419" s="39" t="s">
        <v>0</v>
      </c>
      <c r="L419" s="14" t="str">
        <f t="shared" si="39"/>
        <v>*</v>
      </c>
    </row>
    <row r="420" spans="1:12" ht="14.5" x14ac:dyDescent="0.35">
      <c r="A420" s="41">
        <v>79068</v>
      </c>
      <c r="B420" s="21" t="s">
        <v>353</v>
      </c>
      <c r="C420" s="22" t="s">
        <v>352</v>
      </c>
      <c r="D420" s="13" t="s">
        <v>0</v>
      </c>
      <c r="E420" s="14" t="str">
        <f t="shared" si="37"/>
        <v>*</v>
      </c>
      <c r="F420" s="14" t="s">
        <v>0</v>
      </c>
      <c r="G420" s="14" t="str">
        <f t="shared" si="40"/>
        <v>*</v>
      </c>
      <c r="H420" s="14" t="s">
        <v>0</v>
      </c>
      <c r="I420" s="14" t="str">
        <f t="shared" si="38"/>
        <v>*</v>
      </c>
      <c r="J420" s="14">
        <v>0.10714285714285714</v>
      </c>
      <c r="K420" s="39" t="s">
        <v>0</v>
      </c>
      <c r="L420" s="14" t="str">
        <f t="shared" si="39"/>
        <v>*</v>
      </c>
    </row>
    <row r="421" spans="1:12" ht="14.5" x14ac:dyDescent="0.35">
      <c r="A421" s="41">
        <v>4196</v>
      </c>
      <c r="B421" s="21" t="s">
        <v>351</v>
      </c>
      <c r="C421" s="22" t="s">
        <v>350</v>
      </c>
      <c r="D421" s="13">
        <v>0.7857142857142857</v>
      </c>
      <c r="E421" s="14" t="str">
        <f t="shared" si="37"/>
        <v>Not Met</v>
      </c>
      <c r="F421" s="14">
        <v>4.5454545454545456E-2</v>
      </c>
      <c r="G421" s="14" t="str">
        <f t="shared" si="40"/>
        <v>Met</v>
      </c>
      <c r="H421" s="14" t="s">
        <v>0</v>
      </c>
      <c r="I421" s="14" t="str">
        <f t="shared" si="38"/>
        <v>*</v>
      </c>
      <c r="J421" s="14">
        <v>0.13380281690140844</v>
      </c>
      <c r="K421" s="38">
        <v>8.8348271446862991</v>
      </c>
      <c r="L421" s="14" t="str">
        <f t="shared" si="39"/>
        <v>Met</v>
      </c>
    </row>
    <row r="422" spans="1:12" ht="14.5" x14ac:dyDescent="0.35">
      <c r="A422" s="41">
        <v>79086</v>
      </c>
      <c r="B422" s="21" t="s">
        <v>349</v>
      </c>
      <c r="C422" s="22" t="s">
        <v>348</v>
      </c>
      <c r="D422" s="13" t="s">
        <v>0</v>
      </c>
      <c r="E422" s="14" t="str">
        <f t="shared" si="37"/>
        <v>*</v>
      </c>
      <c r="F422" s="14" t="s">
        <v>0</v>
      </c>
      <c r="G422" s="14" t="str">
        <f t="shared" si="40"/>
        <v>*</v>
      </c>
      <c r="H422" s="14" t="s">
        <v>0</v>
      </c>
      <c r="I422" s="14" t="str">
        <f t="shared" si="38"/>
        <v>*</v>
      </c>
      <c r="J422" s="14" t="s">
        <v>0</v>
      </c>
      <c r="K422" s="39" t="s">
        <v>0</v>
      </c>
      <c r="L422" s="14" t="str">
        <f t="shared" si="39"/>
        <v>*</v>
      </c>
    </row>
    <row r="423" spans="1:12" ht="14.5" x14ac:dyDescent="0.35">
      <c r="A423" s="41">
        <v>123733</v>
      </c>
      <c r="B423" s="21" t="s">
        <v>347</v>
      </c>
      <c r="C423" s="22" t="s">
        <v>346</v>
      </c>
      <c r="D423" s="13" t="s">
        <v>0</v>
      </c>
      <c r="E423" s="14" t="str">
        <f t="shared" si="37"/>
        <v>*</v>
      </c>
      <c r="F423" s="14" t="s">
        <v>0</v>
      </c>
      <c r="G423" s="14" t="str">
        <f t="shared" si="40"/>
        <v>*</v>
      </c>
      <c r="H423" s="14" t="s">
        <v>0</v>
      </c>
      <c r="I423" s="14" t="str">
        <f t="shared" si="38"/>
        <v>*</v>
      </c>
      <c r="J423" s="14" t="s">
        <v>0</v>
      </c>
      <c r="K423" s="39" t="s">
        <v>0</v>
      </c>
      <c r="L423" s="14" t="str">
        <f t="shared" si="39"/>
        <v>*</v>
      </c>
    </row>
    <row r="424" spans="1:12" ht="14.5" x14ac:dyDescent="0.35">
      <c r="A424" s="41">
        <v>10967</v>
      </c>
      <c r="B424" s="21" t="s">
        <v>345</v>
      </c>
      <c r="C424" s="22" t="s">
        <v>344</v>
      </c>
      <c r="D424" s="13" t="s">
        <v>0</v>
      </c>
      <c r="E424" s="14" t="str">
        <f t="shared" si="37"/>
        <v>*</v>
      </c>
      <c r="F424" s="14" t="s">
        <v>0</v>
      </c>
      <c r="G424" s="14" t="str">
        <f t="shared" si="40"/>
        <v>*</v>
      </c>
      <c r="H424" s="14" t="s">
        <v>0</v>
      </c>
      <c r="I424" s="14" t="str">
        <f t="shared" si="38"/>
        <v>*</v>
      </c>
      <c r="J424" s="14" t="s">
        <v>0</v>
      </c>
      <c r="K424" s="39" t="s">
        <v>0</v>
      </c>
      <c r="L424" s="14" t="str">
        <f t="shared" si="39"/>
        <v>*</v>
      </c>
    </row>
    <row r="425" spans="1:12" ht="14.5" x14ac:dyDescent="0.35">
      <c r="A425" s="41">
        <v>4275</v>
      </c>
      <c r="B425" s="21" t="s">
        <v>343</v>
      </c>
      <c r="C425" s="22" t="s">
        <v>342</v>
      </c>
      <c r="D425" s="13" t="s">
        <v>0</v>
      </c>
      <c r="E425" s="14" t="str">
        <f t="shared" si="37"/>
        <v>*</v>
      </c>
      <c r="F425" s="14" t="s">
        <v>0</v>
      </c>
      <c r="G425" s="14" t="str">
        <f t="shared" si="40"/>
        <v>*</v>
      </c>
      <c r="H425" s="14" t="s">
        <v>0</v>
      </c>
      <c r="I425" s="14" t="str">
        <f t="shared" si="38"/>
        <v>*</v>
      </c>
      <c r="J425" s="14" t="s">
        <v>0</v>
      </c>
      <c r="K425" s="16" t="s">
        <v>0</v>
      </c>
      <c r="L425" s="14" t="str">
        <f t="shared" si="39"/>
        <v>*</v>
      </c>
    </row>
    <row r="426" spans="1:12" ht="14.5" x14ac:dyDescent="0.35">
      <c r="A426" s="41">
        <v>4255</v>
      </c>
      <c r="B426" s="21" t="s">
        <v>341</v>
      </c>
      <c r="C426" s="22" t="s">
        <v>340</v>
      </c>
      <c r="D426" s="13" t="s">
        <v>0</v>
      </c>
      <c r="E426" s="14" t="str">
        <f t="shared" si="37"/>
        <v>*</v>
      </c>
      <c r="F426" s="14" t="s">
        <v>0</v>
      </c>
      <c r="G426" s="14" t="str">
        <f t="shared" si="40"/>
        <v>*</v>
      </c>
      <c r="H426" s="14" t="s">
        <v>0</v>
      </c>
      <c r="I426" s="14" t="str">
        <f t="shared" si="38"/>
        <v>*</v>
      </c>
      <c r="J426" s="14" t="s">
        <v>0</v>
      </c>
      <c r="K426" s="16" t="s">
        <v>0</v>
      </c>
      <c r="L426" s="14" t="str">
        <f t="shared" si="39"/>
        <v>*</v>
      </c>
    </row>
    <row r="427" spans="1:12" ht="14.5" x14ac:dyDescent="0.35">
      <c r="A427" s="41">
        <v>4180</v>
      </c>
      <c r="B427" s="21" t="s">
        <v>339</v>
      </c>
      <c r="C427" s="22" t="s">
        <v>338</v>
      </c>
      <c r="D427" s="13" t="s">
        <v>0</v>
      </c>
      <c r="E427" s="14" t="str">
        <f t="shared" si="37"/>
        <v>*</v>
      </c>
      <c r="F427" s="14" t="s">
        <v>0</v>
      </c>
      <c r="G427" s="14" t="str">
        <f t="shared" si="40"/>
        <v>*</v>
      </c>
      <c r="H427" s="14" t="s">
        <v>0</v>
      </c>
      <c r="I427" s="14" t="str">
        <f t="shared" si="38"/>
        <v>*</v>
      </c>
      <c r="J427" s="14" t="s">
        <v>0</v>
      </c>
      <c r="K427" s="16" t="s">
        <v>0</v>
      </c>
      <c r="L427" s="14" t="str">
        <f t="shared" si="39"/>
        <v>*</v>
      </c>
    </row>
    <row r="428" spans="1:12" ht="14.5" x14ac:dyDescent="0.35">
      <c r="A428" s="41">
        <v>79578</v>
      </c>
      <c r="B428" s="21" t="s">
        <v>337</v>
      </c>
      <c r="C428" s="22" t="s">
        <v>336</v>
      </c>
      <c r="D428" s="13" t="s">
        <v>0</v>
      </c>
      <c r="E428" s="14" t="str">
        <f t="shared" si="37"/>
        <v>*</v>
      </c>
      <c r="F428" s="14" t="s">
        <v>0</v>
      </c>
      <c r="G428" s="14" t="str">
        <f t="shared" si="40"/>
        <v>*</v>
      </c>
      <c r="H428" s="14" t="s">
        <v>0</v>
      </c>
      <c r="I428" s="14" t="str">
        <f t="shared" si="38"/>
        <v>*</v>
      </c>
      <c r="J428" s="14">
        <v>7.8125E-2</v>
      </c>
      <c r="K428" s="39" t="s">
        <v>0</v>
      </c>
      <c r="L428" s="14" t="str">
        <f t="shared" si="39"/>
        <v>*</v>
      </c>
    </row>
    <row r="429" spans="1:12" ht="14.5" x14ac:dyDescent="0.35">
      <c r="A429" s="41">
        <v>4241</v>
      </c>
      <c r="B429" s="21" t="s">
        <v>335</v>
      </c>
      <c r="C429" s="22" t="s">
        <v>334</v>
      </c>
      <c r="D429" s="13">
        <v>0.67213114754098358</v>
      </c>
      <c r="E429" s="14" t="str">
        <f t="shared" si="37"/>
        <v>Not Met</v>
      </c>
      <c r="F429" s="14">
        <v>4.7872340425531915E-2</v>
      </c>
      <c r="G429" s="14" t="str">
        <f t="shared" si="40"/>
        <v>Met</v>
      </c>
      <c r="H429" s="14">
        <v>0.47058823529411764</v>
      </c>
      <c r="I429" s="14" t="str">
        <f t="shared" si="38"/>
        <v>Not Met</v>
      </c>
      <c r="J429" s="14">
        <v>0.34214539908490088</v>
      </c>
      <c r="K429" s="38">
        <v>29.427305865936898</v>
      </c>
      <c r="L429" s="14" t="str">
        <f t="shared" si="39"/>
        <v>Not Met</v>
      </c>
    </row>
    <row r="430" spans="1:12" ht="14.5" x14ac:dyDescent="0.35">
      <c r="A430" s="41">
        <v>5180</v>
      </c>
      <c r="B430" s="21" t="s">
        <v>333</v>
      </c>
      <c r="C430" s="22" t="s">
        <v>332</v>
      </c>
      <c r="D430" s="13">
        <v>0.90909090909090906</v>
      </c>
      <c r="E430" s="14" t="str">
        <f t="shared" si="37"/>
        <v>Not Met</v>
      </c>
      <c r="F430" s="14" t="s">
        <v>0</v>
      </c>
      <c r="G430" s="14" t="str">
        <f t="shared" si="40"/>
        <v>*</v>
      </c>
      <c r="H430" s="14" t="s">
        <v>0</v>
      </c>
      <c r="I430" s="14" t="str">
        <f t="shared" si="38"/>
        <v>*</v>
      </c>
      <c r="J430" s="14">
        <v>0.23469387755102042</v>
      </c>
      <c r="K430" s="39" t="s">
        <v>0</v>
      </c>
      <c r="L430" s="14" t="str">
        <f t="shared" si="39"/>
        <v>*</v>
      </c>
    </row>
    <row r="431" spans="1:12" ht="14.5" x14ac:dyDescent="0.35">
      <c r="A431" s="41">
        <v>79205</v>
      </c>
      <c r="B431" s="21" t="s">
        <v>331</v>
      </c>
      <c r="C431" s="22" t="s">
        <v>330</v>
      </c>
      <c r="D431" s="13" t="s">
        <v>0</v>
      </c>
      <c r="E431" s="14" t="str">
        <f t="shared" si="37"/>
        <v>*</v>
      </c>
      <c r="F431" s="14" t="s">
        <v>0</v>
      </c>
      <c r="G431" s="14" t="str">
        <f t="shared" si="40"/>
        <v>*</v>
      </c>
      <c r="H431" s="14" t="s">
        <v>0</v>
      </c>
      <c r="I431" s="14" t="str">
        <f t="shared" si="38"/>
        <v>*</v>
      </c>
      <c r="J431" s="14" t="s">
        <v>0</v>
      </c>
      <c r="K431" s="39" t="s">
        <v>0</v>
      </c>
      <c r="L431" s="14" t="str">
        <f t="shared" si="39"/>
        <v>*</v>
      </c>
    </row>
    <row r="432" spans="1:12" ht="14.5" x14ac:dyDescent="0.35">
      <c r="A432" s="41">
        <v>10970</v>
      </c>
      <c r="B432" s="21" t="s">
        <v>329</v>
      </c>
      <c r="C432" s="22" t="s">
        <v>328</v>
      </c>
      <c r="D432" s="13" t="s">
        <v>0</v>
      </c>
      <c r="E432" s="14" t="str">
        <f t="shared" si="37"/>
        <v>*</v>
      </c>
      <c r="F432" s="14" t="s">
        <v>0</v>
      </c>
      <c r="G432" s="14" t="str">
        <f t="shared" si="40"/>
        <v>*</v>
      </c>
      <c r="H432" s="14" t="s">
        <v>0</v>
      </c>
      <c r="I432" s="14" t="str">
        <f t="shared" si="38"/>
        <v>*</v>
      </c>
      <c r="J432" s="14">
        <v>0.1111111111111111</v>
      </c>
      <c r="K432" s="39" t="s">
        <v>0</v>
      </c>
      <c r="L432" s="14" t="str">
        <f t="shared" si="39"/>
        <v>*</v>
      </c>
    </row>
    <row r="433" spans="1:12" ht="14.5" x14ac:dyDescent="0.35">
      <c r="A433" s="41">
        <v>4510</v>
      </c>
      <c r="B433" s="21" t="s">
        <v>327</v>
      </c>
      <c r="C433" s="22" t="s">
        <v>326</v>
      </c>
      <c r="D433" s="13">
        <v>0.82608695652173914</v>
      </c>
      <c r="E433" s="14" t="str">
        <f t="shared" si="37"/>
        <v>Not Met</v>
      </c>
      <c r="F433" s="14" t="s">
        <v>1197</v>
      </c>
      <c r="G433" s="14" t="s">
        <v>4</v>
      </c>
      <c r="H433" s="14" t="s">
        <v>0</v>
      </c>
      <c r="I433" s="14" t="str">
        <f t="shared" si="38"/>
        <v>*</v>
      </c>
      <c r="J433" s="14">
        <v>7.9646017699115043E-2</v>
      </c>
      <c r="K433" s="38">
        <v>7.9646017699115044</v>
      </c>
      <c r="L433" s="14" t="str">
        <f t="shared" si="39"/>
        <v>Met</v>
      </c>
    </row>
    <row r="434" spans="1:12" ht="14.5" x14ac:dyDescent="0.35">
      <c r="A434" s="41">
        <v>79953</v>
      </c>
      <c r="B434" s="21" t="s">
        <v>325</v>
      </c>
      <c r="C434" s="22" t="s">
        <v>324</v>
      </c>
      <c r="D434" s="13" t="s">
        <v>0</v>
      </c>
      <c r="E434" s="14" t="str">
        <f t="shared" si="37"/>
        <v>*</v>
      </c>
      <c r="F434" s="14" t="s">
        <v>0</v>
      </c>
      <c r="G434" s="14" t="str">
        <f>IF(F434="*","*",IF(F434&gt;=3.48%,"Met","Not Met"))</f>
        <v>*</v>
      </c>
      <c r="H434" s="14" t="s">
        <v>0</v>
      </c>
      <c r="I434" s="14" t="str">
        <f t="shared" si="38"/>
        <v>*</v>
      </c>
      <c r="J434" s="14" t="s">
        <v>1197</v>
      </c>
      <c r="K434" s="39" t="s">
        <v>0</v>
      </c>
      <c r="L434" s="14" t="str">
        <f t="shared" si="39"/>
        <v>*</v>
      </c>
    </row>
    <row r="435" spans="1:12" ht="14.5" x14ac:dyDescent="0.35">
      <c r="A435" s="41">
        <v>4460</v>
      </c>
      <c r="B435" s="21" t="s">
        <v>323</v>
      </c>
      <c r="C435" s="22" t="s">
        <v>322</v>
      </c>
      <c r="D435" s="13" t="s">
        <v>0</v>
      </c>
      <c r="E435" s="14" t="str">
        <f t="shared" si="37"/>
        <v>*</v>
      </c>
      <c r="F435" s="14" t="s">
        <v>0</v>
      </c>
      <c r="G435" s="14" t="str">
        <f>IF(F435="*","*",IF(F435&gt;=3.48%,"Met","Not Met"))</f>
        <v>*</v>
      </c>
      <c r="H435" s="14" t="s">
        <v>0</v>
      </c>
      <c r="I435" s="14" t="str">
        <f t="shared" si="38"/>
        <v>*</v>
      </c>
      <c r="J435" s="14" t="s">
        <v>0</v>
      </c>
      <c r="K435" s="39" t="s">
        <v>0</v>
      </c>
      <c r="L435" s="14" t="str">
        <f t="shared" si="39"/>
        <v>*</v>
      </c>
    </row>
    <row r="436" spans="1:12" ht="14.5" x14ac:dyDescent="0.35">
      <c r="A436" s="41">
        <v>4462</v>
      </c>
      <c r="B436" s="21" t="s">
        <v>321</v>
      </c>
      <c r="C436" s="22" t="s">
        <v>320</v>
      </c>
      <c r="D436" s="13" t="s">
        <v>0</v>
      </c>
      <c r="E436" s="14" t="str">
        <f t="shared" si="37"/>
        <v>*</v>
      </c>
      <c r="F436" s="14" t="s">
        <v>0</v>
      </c>
      <c r="G436" s="14" t="str">
        <f>IF(F436="*","*",IF(F436&gt;=3.48%,"Met","Not Met"))</f>
        <v>*</v>
      </c>
      <c r="H436" s="14" t="s">
        <v>0</v>
      </c>
      <c r="I436" s="14" t="str">
        <f t="shared" si="38"/>
        <v>*</v>
      </c>
      <c r="J436" s="14">
        <v>0.21428571428571427</v>
      </c>
      <c r="K436" s="39" t="s">
        <v>0</v>
      </c>
      <c r="L436" s="14" t="str">
        <f t="shared" si="39"/>
        <v>*</v>
      </c>
    </row>
    <row r="437" spans="1:12" ht="14.5" x14ac:dyDescent="0.35">
      <c r="A437" s="41">
        <v>79024</v>
      </c>
      <c r="B437" s="21" t="s">
        <v>319</v>
      </c>
      <c r="C437" s="22" t="s">
        <v>318</v>
      </c>
      <c r="D437" s="13" t="s">
        <v>0</v>
      </c>
      <c r="E437" s="14" t="str">
        <f t="shared" si="37"/>
        <v>*</v>
      </c>
      <c r="F437" s="14" t="s">
        <v>0</v>
      </c>
      <c r="G437" s="14" t="str">
        <f>IF(F437="*","*",IF(F437&gt;=3.48%,"Met","Not Met"))</f>
        <v>*</v>
      </c>
      <c r="H437" s="14" t="s">
        <v>0</v>
      </c>
      <c r="I437" s="14" t="str">
        <f t="shared" si="38"/>
        <v>*</v>
      </c>
      <c r="J437" s="14" t="s">
        <v>0</v>
      </c>
      <c r="K437" s="39" t="s">
        <v>0</v>
      </c>
      <c r="L437" s="14" t="str">
        <f t="shared" si="39"/>
        <v>*</v>
      </c>
    </row>
    <row r="438" spans="1:12" ht="14.5" x14ac:dyDescent="0.35">
      <c r="A438" s="41">
        <v>92983</v>
      </c>
      <c r="B438" s="21" t="s">
        <v>317</v>
      </c>
      <c r="C438" s="22" t="s">
        <v>316</v>
      </c>
      <c r="D438" s="13" t="s">
        <v>0</v>
      </c>
      <c r="E438" s="14" t="str">
        <f t="shared" si="37"/>
        <v>*</v>
      </c>
      <c r="F438" s="14" t="s">
        <v>0</v>
      </c>
      <c r="G438" s="14" t="str">
        <f>IF(F438="*","*",IF(F438&gt;=3.48%,"Met","Not Met"))</f>
        <v>*</v>
      </c>
      <c r="H438" s="14" t="s">
        <v>0</v>
      </c>
      <c r="I438" s="14" t="str">
        <f t="shared" si="38"/>
        <v>*</v>
      </c>
      <c r="J438" s="14" t="s">
        <v>0</v>
      </c>
      <c r="K438" s="39" t="s">
        <v>0</v>
      </c>
      <c r="L438" s="14" t="str">
        <f t="shared" si="39"/>
        <v>*</v>
      </c>
    </row>
    <row r="439" spans="1:12" ht="14.5" x14ac:dyDescent="0.35">
      <c r="A439" s="41">
        <v>4209</v>
      </c>
      <c r="B439" s="21" t="s">
        <v>315</v>
      </c>
      <c r="C439" s="22" t="s">
        <v>314</v>
      </c>
      <c r="D439" s="13">
        <v>0.88888888888888884</v>
      </c>
      <c r="E439" s="14" t="str">
        <f t="shared" si="37"/>
        <v>Not Met</v>
      </c>
      <c r="F439" s="14" t="s">
        <v>1197</v>
      </c>
      <c r="G439" s="14" t="s">
        <v>4</v>
      </c>
      <c r="H439" s="14" t="s">
        <v>0</v>
      </c>
      <c r="I439" s="14" t="str">
        <f t="shared" si="38"/>
        <v>*</v>
      </c>
      <c r="J439" s="14">
        <v>0.1891891891891892</v>
      </c>
      <c r="K439" s="38">
        <v>18.918918918918919</v>
      </c>
      <c r="L439" s="14" t="str">
        <f t="shared" si="39"/>
        <v>Met</v>
      </c>
    </row>
    <row r="440" spans="1:12" ht="14.5" x14ac:dyDescent="0.35">
      <c r="A440" s="41">
        <v>4369</v>
      </c>
      <c r="B440" s="21" t="s">
        <v>313</v>
      </c>
      <c r="C440" s="22" t="s">
        <v>312</v>
      </c>
      <c r="D440" s="13" t="s">
        <v>0</v>
      </c>
      <c r="E440" s="14" t="str">
        <f t="shared" si="37"/>
        <v>*</v>
      </c>
      <c r="F440" s="14" t="s">
        <v>0</v>
      </c>
      <c r="G440" s="14" t="str">
        <f t="shared" ref="G440:G450" si="41">IF(F440="*","*",IF(F440&gt;=3.48%,"Met","Not Met"))</f>
        <v>*</v>
      </c>
      <c r="H440" s="14" t="s">
        <v>0</v>
      </c>
      <c r="I440" s="14" t="str">
        <f t="shared" si="38"/>
        <v>*</v>
      </c>
      <c r="J440" s="14" t="s">
        <v>0</v>
      </c>
      <c r="K440" s="16" t="s">
        <v>0</v>
      </c>
      <c r="L440" s="14" t="str">
        <f t="shared" si="39"/>
        <v>*</v>
      </c>
    </row>
    <row r="441" spans="1:12" ht="14.5" x14ac:dyDescent="0.35">
      <c r="A441" s="41">
        <v>79866</v>
      </c>
      <c r="B441" s="21" t="s">
        <v>311</v>
      </c>
      <c r="C441" s="22" t="s">
        <v>310</v>
      </c>
      <c r="D441" s="13" t="s">
        <v>0</v>
      </c>
      <c r="E441" s="14" t="str">
        <f t="shared" si="37"/>
        <v>*</v>
      </c>
      <c r="F441" s="14" t="s">
        <v>0</v>
      </c>
      <c r="G441" s="14" t="str">
        <f t="shared" si="41"/>
        <v>*</v>
      </c>
      <c r="H441" s="14" t="s">
        <v>0</v>
      </c>
      <c r="I441" s="14" t="str">
        <f t="shared" si="38"/>
        <v>*</v>
      </c>
      <c r="J441" s="14" t="s">
        <v>0</v>
      </c>
      <c r="K441" s="39" t="s">
        <v>0</v>
      </c>
      <c r="L441" s="14" t="str">
        <f t="shared" si="39"/>
        <v>*</v>
      </c>
    </row>
    <row r="442" spans="1:12" ht="14.5" x14ac:dyDescent="0.35">
      <c r="A442" s="41">
        <v>4186</v>
      </c>
      <c r="B442" s="21" t="s">
        <v>309</v>
      </c>
      <c r="C442" s="22" t="s">
        <v>308</v>
      </c>
      <c r="D442" s="13" t="s">
        <v>0</v>
      </c>
      <c r="E442" s="14" t="str">
        <f t="shared" si="37"/>
        <v>*</v>
      </c>
      <c r="F442" s="14" t="s">
        <v>0</v>
      </c>
      <c r="G442" s="14" t="str">
        <f t="shared" si="41"/>
        <v>*</v>
      </c>
      <c r="H442" s="14" t="s">
        <v>0</v>
      </c>
      <c r="I442" s="14" t="str">
        <f t="shared" si="38"/>
        <v>*</v>
      </c>
      <c r="J442" s="14" t="s">
        <v>0</v>
      </c>
      <c r="K442" s="16" t="s">
        <v>0</v>
      </c>
      <c r="L442" s="14" t="str">
        <f t="shared" si="39"/>
        <v>*</v>
      </c>
    </row>
    <row r="443" spans="1:12" ht="14.5" x14ac:dyDescent="0.35">
      <c r="A443" s="41">
        <v>4283</v>
      </c>
      <c r="B443" s="21" t="s">
        <v>307</v>
      </c>
      <c r="C443" s="22" t="s">
        <v>306</v>
      </c>
      <c r="D443" s="13" t="s">
        <v>0</v>
      </c>
      <c r="E443" s="14" t="str">
        <f t="shared" si="37"/>
        <v>*</v>
      </c>
      <c r="F443" s="14" t="s">
        <v>0</v>
      </c>
      <c r="G443" s="14" t="str">
        <f t="shared" si="41"/>
        <v>*</v>
      </c>
      <c r="H443" s="14" t="s">
        <v>0</v>
      </c>
      <c r="I443" s="14" t="str">
        <f t="shared" si="38"/>
        <v>*</v>
      </c>
      <c r="J443" s="14" t="s">
        <v>0</v>
      </c>
      <c r="K443" s="16" t="s">
        <v>0</v>
      </c>
      <c r="L443" s="14" t="str">
        <f t="shared" si="39"/>
        <v>*</v>
      </c>
    </row>
    <row r="444" spans="1:12" ht="14.5" x14ac:dyDescent="0.35">
      <c r="A444" s="41">
        <v>92972</v>
      </c>
      <c r="B444" s="21" t="s">
        <v>305</v>
      </c>
      <c r="C444" s="22" t="s">
        <v>304</v>
      </c>
      <c r="D444" s="13" t="s">
        <v>0</v>
      </c>
      <c r="E444" s="14" t="str">
        <f t="shared" si="37"/>
        <v>*</v>
      </c>
      <c r="F444" s="14" t="s">
        <v>0</v>
      </c>
      <c r="G444" s="14" t="str">
        <f t="shared" si="41"/>
        <v>*</v>
      </c>
      <c r="H444" s="14" t="s">
        <v>0</v>
      </c>
      <c r="I444" s="14" t="str">
        <f t="shared" si="38"/>
        <v>*</v>
      </c>
      <c r="J444" s="14" t="s">
        <v>0</v>
      </c>
      <c r="K444" s="39" t="s">
        <v>0</v>
      </c>
      <c r="L444" s="14" t="str">
        <f t="shared" si="39"/>
        <v>*</v>
      </c>
    </row>
    <row r="445" spans="1:12" ht="14.5" x14ac:dyDescent="0.35">
      <c r="A445" s="41">
        <v>4237</v>
      </c>
      <c r="B445" s="21" t="s">
        <v>303</v>
      </c>
      <c r="C445" s="22" t="s">
        <v>302</v>
      </c>
      <c r="D445" s="13">
        <v>0.77714285714285714</v>
      </c>
      <c r="E445" s="14" t="str">
        <f t="shared" si="37"/>
        <v>Not Met</v>
      </c>
      <c r="F445" s="14">
        <v>3.7656903765690378E-2</v>
      </c>
      <c r="G445" s="14" t="str">
        <f t="shared" si="41"/>
        <v>Met</v>
      </c>
      <c r="H445" s="14">
        <v>0.39393939393939392</v>
      </c>
      <c r="I445" s="14" t="str">
        <f t="shared" si="38"/>
        <v>Not Met</v>
      </c>
      <c r="J445" s="14">
        <v>0.31495468277945621</v>
      </c>
      <c r="K445" s="38">
        <v>27.729777901376586</v>
      </c>
      <c r="L445" s="14" t="str">
        <f t="shared" si="39"/>
        <v>Not Met</v>
      </c>
    </row>
    <row r="446" spans="1:12" ht="14.5" x14ac:dyDescent="0.35">
      <c r="A446" s="41">
        <v>4338</v>
      </c>
      <c r="B446" s="21" t="s">
        <v>301</v>
      </c>
      <c r="C446" s="22" t="s">
        <v>300</v>
      </c>
      <c r="D446" s="13" t="s">
        <v>0</v>
      </c>
      <c r="E446" s="14" t="str">
        <f t="shared" si="37"/>
        <v>*</v>
      </c>
      <c r="F446" s="14" t="s">
        <v>0</v>
      </c>
      <c r="G446" s="14" t="str">
        <f t="shared" si="41"/>
        <v>*</v>
      </c>
      <c r="H446" s="14" t="s">
        <v>0</v>
      </c>
      <c r="I446" s="14" t="str">
        <f t="shared" si="38"/>
        <v>*</v>
      </c>
      <c r="J446" s="14" t="s">
        <v>0</v>
      </c>
      <c r="K446" s="16" t="s">
        <v>0</v>
      </c>
      <c r="L446" s="14" t="str">
        <f t="shared" si="39"/>
        <v>*</v>
      </c>
    </row>
    <row r="447" spans="1:12" ht="14.5" x14ac:dyDescent="0.35">
      <c r="A447" s="41">
        <v>4340</v>
      </c>
      <c r="B447" s="21" t="s">
        <v>299</v>
      </c>
      <c r="C447" s="22" t="s">
        <v>298</v>
      </c>
      <c r="D447" s="13" t="s">
        <v>0</v>
      </c>
      <c r="E447" s="14" t="str">
        <f t="shared" si="37"/>
        <v>*</v>
      </c>
      <c r="F447" s="14" t="s">
        <v>0</v>
      </c>
      <c r="G447" s="14" t="str">
        <f t="shared" si="41"/>
        <v>*</v>
      </c>
      <c r="H447" s="14" t="s">
        <v>0</v>
      </c>
      <c r="I447" s="14" t="str">
        <f t="shared" si="38"/>
        <v>*</v>
      </c>
      <c r="J447" s="14" t="s">
        <v>0</v>
      </c>
      <c r="K447" s="16" t="s">
        <v>0</v>
      </c>
      <c r="L447" s="14" t="str">
        <f t="shared" si="39"/>
        <v>*</v>
      </c>
    </row>
    <row r="448" spans="1:12" ht="14.5" x14ac:dyDescent="0.35">
      <c r="A448" s="41">
        <v>4256</v>
      </c>
      <c r="B448" s="21" t="s">
        <v>297</v>
      </c>
      <c r="C448" s="22" t="s">
        <v>296</v>
      </c>
      <c r="D448" s="13" t="s">
        <v>0</v>
      </c>
      <c r="E448" s="14" t="str">
        <f t="shared" si="37"/>
        <v>*</v>
      </c>
      <c r="F448" s="14" t="s">
        <v>0</v>
      </c>
      <c r="G448" s="14" t="str">
        <f t="shared" si="41"/>
        <v>*</v>
      </c>
      <c r="H448" s="14" t="s">
        <v>0</v>
      </c>
      <c r="I448" s="14" t="str">
        <f t="shared" si="38"/>
        <v>*</v>
      </c>
      <c r="J448" s="14" t="s">
        <v>0</v>
      </c>
      <c r="K448" s="16" t="s">
        <v>0</v>
      </c>
      <c r="L448" s="14" t="str">
        <f t="shared" si="39"/>
        <v>*</v>
      </c>
    </row>
    <row r="449" spans="1:12" ht="14.5" x14ac:dyDescent="0.35">
      <c r="A449" s="41">
        <v>903484</v>
      </c>
      <c r="B449" s="21" t="s">
        <v>295</v>
      </c>
      <c r="C449" s="22" t="s">
        <v>294</v>
      </c>
      <c r="D449" s="13" t="s">
        <v>0</v>
      </c>
      <c r="E449" s="14" t="str">
        <f t="shared" si="37"/>
        <v>*</v>
      </c>
      <c r="F449" s="14" t="s">
        <v>0</v>
      </c>
      <c r="G449" s="14" t="str">
        <f t="shared" si="41"/>
        <v>*</v>
      </c>
      <c r="H449" s="14" t="s">
        <v>0</v>
      </c>
      <c r="I449" s="14" t="str">
        <f t="shared" si="38"/>
        <v>*</v>
      </c>
      <c r="J449" s="14" t="s">
        <v>0</v>
      </c>
      <c r="K449" s="39" t="s">
        <v>0</v>
      </c>
      <c r="L449" s="14" t="str">
        <f t="shared" si="39"/>
        <v>*</v>
      </c>
    </row>
    <row r="450" spans="1:12" ht="14.5" x14ac:dyDescent="0.35">
      <c r="A450" s="41">
        <v>6379</v>
      </c>
      <c r="B450" s="21" t="s">
        <v>293</v>
      </c>
      <c r="C450" s="22" t="s">
        <v>292</v>
      </c>
      <c r="D450" s="13" t="s">
        <v>0</v>
      </c>
      <c r="E450" s="14" t="str">
        <f t="shared" si="37"/>
        <v>*</v>
      </c>
      <c r="F450" s="14" t="s">
        <v>0</v>
      </c>
      <c r="G450" s="14" t="str">
        <f t="shared" si="41"/>
        <v>*</v>
      </c>
      <c r="H450" s="14" t="s">
        <v>0</v>
      </c>
      <c r="I450" s="14" t="str">
        <f t="shared" si="38"/>
        <v>*</v>
      </c>
      <c r="J450" s="14" t="s">
        <v>1197</v>
      </c>
      <c r="K450" s="39" t="s">
        <v>0</v>
      </c>
      <c r="L450" s="14" t="str">
        <f t="shared" si="39"/>
        <v>*</v>
      </c>
    </row>
    <row r="451" spans="1:12" ht="14.5" x14ac:dyDescent="0.35">
      <c r="A451" s="41">
        <v>4286</v>
      </c>
      <c r="B451" s="21" t="s">
        <v>291</v>
      </c>
      <c r="C451" s="22" t="s">
        <v>290</v>
      </c>
      <c r="D451" s="13">
        <v>0.58288770053475936</v>
      </c>
      <c r="E451" s="14" t="str">
        <f t="shared" ref="E451:E514" si="42">IF(D451="*","*",IF(D451&gt;=95%,"Met","Not Met"))</f>
        <v>Not Met</v>
      </c>
      <c r="F451" s="14" t="s">
        <v>1197</v>
      </c>
      <c r="G451" s="14" t="s">
        <v>4</v>
      </c>
      <c r="H451" s="14">
        <v>0.39473684210526316</v>
      </c>
      <c r="I451" s="14" t="str">
        <f t="shared" ref="I451:I514" si="43">IF(H451="*","*",IF(H451&gt;=51.58%,"Met","Not Met"))</f>
        <v>Not Met</v>
      </c>
      <c r="J451" s="14">
        <v>9.8643006263048019E-2</v>
      </c>
      <c r="K451" s="38">
        <v>9.8643006263048019</v>
      </c>
      <c r="L451" s="14" t="str">
        <f t="shared" ref="L451:L514" si="44">IF(K451="*","*",IF(K451&lt;=23.5,"Met","Not Met"))</f>
        <v>Met</v>
      </c>
    </row>
    <row r="452" spans="1:12" ht="14.5" x14ac:dyDescent="0.35">
      <c r="A452" s="41">
        <v>4452</v>
      </c>
      <c r="B452" s="21" t="s">
        <v>289</v>
      </c>
      <c r="C452" s="22" t="s">
        <v>288</v>
      </c>
      <c r="D452" s="13" t="s">
        <v>0</v>
      </c>
      <c r="E452" s="14" t="str">
        <f t="shared" si="42"/>
        <v>*</v>
      </c>
      <c r="F452" s="14" t="s">
        <v>0</v>
      </c>
      <c r="G452" s="14" t="str">
        <f t="shared" ref="G452:G465" si="45">IF(F452="*","*",IF(F452&gt;=3.48%,"Met","Not Met"))</f>
        <v>*</v>
      </c>
      <c r="H452" s="14" t="s">
        <v>0</v>
      </c>
      <c r="I452" s="14" t="str">
        <f t="shared" si="43"/>
        <v>*</v>
      </c>
      <c r="J452" s="14" t="s">
        <v>0</v>
      </c>
      <c r="K452" s="39" t="s">
        <v>0</v>
      </c>
      <c r="L452" s="14" t="str">
        <f t="shared" si="44"/>
        <v>*</v>
      </c>
    </row>
    <row r="453" spans="1:12" ht="14.5" x14ac:dyDescent="0.35">
      <c r="A453" s="41">
        <v>4401</v>
      </c>
      <c r="B453" s="21" t="s">
        <v>287</v>
      </c>
      <c r="C453" s="22" t="s">
        <v>286</v>
      </c>
      <c r="D453" s="13" t="s">
        <v>0</v>
      </c>
      <c r="E453" s="14" t="str">
        <f t="shared" si="42"/>
        <v>*</v>
      </c>
      <c r="F453" s="14" t="s">
        <v>0</v>
      </c>
      <c r="G453" s="14" t="str">
        <f t="shared" si="45"/>
        <v>*</v>
      </c>
      <c r="H453" s="14" t="s">
        <v>0</v>
      </c>
      <c r="I453" s="14" t="str">
        <f t="shared" si="43"/>
        <v>*</v>
      </c>
      <c r="J453" s="14" t="s">
        <v>0</v>
      </c>
      <c r="K453" s="39" t="s">
        <v>0</v>
      </c>
      <c r="L453" s="14" t="str">
        <f t="shared" si="44"/>
        <v>*</v>
      </c>
    </row>
    <row r="454" spans="1:12" ht="14.5" x14ac:dyDescent="0.35">
      <c r="A454" s="41">
        <v>90536</v>
      </c>
      <c r="B454" s="21" t="s">
        <v>285</v>
      </c>
      <c r="C454" s="22" t="s">
        <v>284</v>
      </c>
      <c r="D454" s="13" t="s">
        <v>0</v>
      </c>
      <c r="E454" s="14" t="str">
        <f t="shared" si="42"/>
        <v>*</v>
      </c>
      <c r="F454" s="14" t="s">
        <v>0</v>
      </c>
      <c r="G454" s="14" t="str">
        <f t="shared" si="45"/>
        <v>*</v>
      </c>
      <c r="H454" s="14" t="s">
        <v>0</v>
      </c>
      <c r="I454" s="14" t="str">
        <f t="shared" si="43"/>
        <v>*</v>
      </c>
      <c r="J454" s="14">
        <v>3.8461538461538464E-2</v>
      </c>
      <c r="K454" s="39" t="s">
        <v>0</v>
      </c>
      <c r="L454" s="14" t="str">
        <f t="shared" si="44"/>
        <v>*</v>
      </c>
    </row>
    <row r="455" spans="1:12" ht="14.5" x14ac:dyDescent="0.35">
      <c r="A455" s="41">
        <v>89864</v>
      </c>
      <c r="B455" s="21" t="s">
        <v>283</v>
      </c>
      <c r="C455" s="22" t="s">
        <v>282</v>
      </c>
      <c r="D455" s="13" t="s">
        <v>0</v>
      </c>
      <c r="E455" s="14" t="str">
        <f t="shared" si="42"/>
        <v>*</v>
      </c>
      <c r="F455" s="14" t="s">
        <v>0</v>
      </c>
      <c r="G455" s="14" t="str">
        <f t="shared" si="45"/>
        <v>*</v>
      </c>
      <c r="H455" s="14" t="s">
        <v>0</v>
      </c>
      <c r="I455" s="14" t="str">
        <f t="shared" si="43"/>
        <v>*</v>
      </c>
      <c r="J455" s="14" t="s">
        <v>0</v>
      </c>
      <c r="K455" s="39" t="s">
        <v>0</v>
      </c>
      <c r="L455" s="14" t="str">
        <f t="shared" si="44"/>
        <v>*</v>
      </c>
    </row>
    <row r="456" spans="1:12" ht="14.5" x14ac:dyDescent="0.35">
      <c r="A456" s="41">
        <v>79959</v>
      </c>
      <c r="B456" s="21" t="s">
        <v>281</v>
      </c>
      <c r="C456" s="22" t="s">
        <v>280</v>
      </c>
      <c r="D456" s="13" t="s">
        <v>0</v>
      </c>
      <c r="E456" s="14" t="str">
        <f t="shared" si="42"/>
        <v>*</v>
      </c>
      <c r="F456" s="14" t="s">
        <v>0</v>
      </c>
      <c r="G456" s="14" t="str">
        <f t="shared" si="45"/>
        <v>*</v>
      </c>
      <c r="H456" s="14" t="s">
        <v>0</v>
      </c>
      <c r="I456" s="14" t="str">
        <f t="shared" si="43"/>
        <v>*</v>
      </c>
      <c r="J456" s="14">
        <v>7.6923076923076927E-2</v>
      </c>
      <c r="K456" s="39" t="s">
        <v>0</v>
      </c>
      <c r="L456" s="14" t="str">
        <f t="shared" si="44"/>
        <v>*</v>
      </c>
    </row>
    <row r="457" spans="1:12" ht="14.5" x14ac:dyDescent="0.35">
      <c r="A457" s="41">
        <v>90997</v>
      </c>
      <c r="B457" s="21" t="s">
        <v>279</v>
      </c>
      <c r="C457" s="22" t="s">
        <v>278</v>
      </c>
      <c r="D457" s="13" t="s">
        <v>0</v>
      </c>
      <c r="E457" s="14" t="str">
        <f t="shared" si="42"/>
        <v>*</v>
      </c>
      <c r="F457" s="14" t="s">
        <v>0</v>
      </c>
      <c r="G457" s="14" t="str">
        <f t="shared" si="45"/>
        <v>*</v>
      </c>
      <c r="H457" s="14" t="s">
        <v>0</v>
      </c>
      <c r="I457" s="14" t="str">
        <f t="shared" si="43"/>
        <v>*</v>
      </c>
      <c r="J457" s="14" t="s">
        <v>1197</v>
      </c>
      <c r="K457" s="39" t="s">
        <v>0</v>
      </c>
      <c r="L457" s="14" t="str">
        <f t="shared" si="44"/>
        <v>*</v>
      </c>
    </row>
    <row r="458" spans="1:12" ht="14.5" x14ac:dyDescent="0.35">
      <c r="A458" s="41">
        <v>4220</v>
      </c>
      <c r="B458" s="21" t="s">
        <v>277</v>
      </c>
      <c r="C458" s="22" t="s">
        <v>276</v>
      </c>
      <c r="D458" s="13" t="s">
        <v>0</v>
      </c>
      <c r="E458" s="14" t="str">
        <f t="shared" si="42"/>
        <v>*</v>
      </c>
      <c r="F458" s="14" t="s">
        <v>0</v>
      </c>
      <c r="G458" s="14" t="str">
        <f t="shared" si="45"/>
        <v>*</v>
      </c>
      <c r="H458" s="14" t="s">
        <v>0</v>
      </c>
      <c r="I458" s="14" t="str">
        <f t="shared" si="43"/>
        <v>*</v>
      </c>
      <c r="J458" s="14">
        <v>0.14285714285714285</v>
      </c>
      <c r="K458" s="16" t="s">
        <v>0</v>
      </c>
      <c r="L458" s="14" t="str">
        <f t="shared" si="44"/>
        <v>*</v>
      </c>
    </row>
    <row r="459" spans="1:12" ht="14.5" x14ac:dyDescent="0.35">
      <c r="A459" s="41">
        <v>4201</v>
      </c>
      <c r="B459" s="21" t="s">
        <v>275</v>
      </c>
      <c r="C459" s="22" t="s">
        <v>274</v>
      </c>
      <c r="D459" s="13" t="s">
        <v>0</v>
      </c>
      <c r="E459" s="14" t="str">
        <f t="shared" si="42"/>
        <v>*</v>
      </c>
      <c r="F459" s="14" t="s">
        <v>0</v>
      </c>
      <c r="G459" s="14" t="str">
        <f t="shared" si="45"/>
        <v>*</v>
      </c>
      <c r="H459" s="14" t="s">
        <v>0</v>
      </c>
      <c r="I459" s="14" t="str">
        <f t="shared" si="43"/>
        <v>*</v>
      </c>
      <c r="J459" s="14" t="s">
        <v>0</v>
      </c>
      <c r="K459" s="16" t="s">
        <v>0</v>
      </c>
      <c r="L459" s="14" t="str">
        <f t="shared" si="44"/>
        <v>*</v>
      </c>
    </row>
    <row r="460" spans="1:12" ht="14.5" x14ac:dyDescent="0.35">
      <c r="A460" s="41">
        <v>4214</v>
      </c>
      <c r="B460" s="21" t="s">
        <v>273</v>
      </c>
      <c r="C460" s="22" t="s">
        <v>272</v>
      </c>
      <c r="D460" s="13" t="s">
        <v>0</v>
      </c>
      <c r="E460" s="14" t="str">
        <f t="shared" si="42"/>
        <v>*</v>
      </c>
      <c r="F460" s="14" t="s">
        <v>0</v>
      </c>
      <c r="G460" s="14" t="str">
        <f t="shared" si="45"/>
        <v>*</v>
      </c>
      <c r="H460" s="14" t="s">
        <v>0</v>
      </c>
      <c r="I460" s="14" t="str">
        <f t="shared" si="43"/>
        <v>*</v>
      </c>
      <c r="J460" s="14" t="s">
        <v>0</v>
      </c>
      <c r="K460" s="16" t="s">
        <v>0</v>
      </c>
      <c r="L460" s="14" t="str">
        <f t="shared" si="44"/>
        <v>*</v>
      </c>
    </row>
    <row r="461" spans="1:12" ht="14.5" x14ac:dyDescent="0.35">
      <c r="A461" s="41">
        <v>81001</v>
      </c>
      <c r="B461" s="21" t="s">
        <v>271</v>
      </c>
      <c r="C461" s="22" t="s">
        <v>270</v>
      </c>
      <c r="D461" s="13" t="s">
        <v>0</v>
      </c>
      <c r="E461" s="14" t="str">
        <f t="shared" si="42"/>
        <v>*</v>
      </c>
      <c r="F461" s="14" t="s">
        <v>0</v>
      </c>
      <c r="G461" s="14" t="str">
        <f t="shared" si="45"/>
        <v>*</v>
      </c>
      <c r="H461" s="14" t="s">
        <v>0</v>
      </c>
      <c r="I461" s="14" t="str">
        <f t="shared" si="43"/>
        <v>*</v>
      </c>
      <c r="J461" s="14" t="s">
        <v>1197</v>
      </c>
      <c r="K461" s="39" t="s">
        <v>0</v>
      </c>
      <c r="L461" s="14" t="str">
        <f t="shared" si="44"/>
        <v>*</v>
      </c>
    </row>
    <row r="462" spans="1:12" ht="14.5" x14ac:dyDescent="0.35">
      <c r="A462" s="41">
        <v>4390</v>
      </c>
      <c r="B462" s="21" t="s">
        <v>269</v>
      </c>
      <c r="C462" s="22" t="s">
        <v>268</v>
      </c>
      <c r="D462" s="13" t="s">
        <v>0</v>
      </c>
      <c r="E462" s="14" t="str">
        <f t="shared" si="42"/>
        <v>*</v>
      </c>
      <c r="F462" s="14" t="s">
        <v>0</v>
      </c>
      <c r="G462" s="14" t="str">
        <f t="shared" si="45"/>
        <v>*</v>
      </c>
      <c r="H462" s="14" t="s">
        <v>0</v>
      </c>
      <c r="I462" s="14" t="str">
        <f t="shared" si="43"/>
        <v>*</v>
      </c>
      <c r="J462" s="14" t="s">
        <v>0</v>
      </c>
      <c r="K462" s="39" t="s">
        <v>0</v>
      </c>
      <c r="L462" s="14" t="str">
        <f t="shared" si="44"/>
        <v>*</v>
      </c>
    </row>
    <row r="463" spans="1:12" ht="14.5" x14ac:dyDescent="0.35">
      <c r="A463" s="41">
        <v>90140</v>
      </c>
      <c r="B463" s="21" t="s">
        <v>267</v>
      </c>
      <c r="C463" s="22" t="s">
        <v>266</v>
      </c>
      <c r="D463" s="13" t="s">
        <v>0</v>
      </c>
      <c r="E463" s="14" t="str">
        <f t="shared" si="42"/>
        <v>*</v>
      </c>
      <c r="F463" s="14" t="s">
        <v>0</v>
      </c>
      <c r="G463" s="14" t="str">
        <f t="shared" si="45"/>
        <v>*</v>
      </c>
      <c r="H463" s="14" t="s">
        <v>0</v>
      </c>
      <c r="I463" s="14" t="str">
        <f t="shared" si="43"/>
        <v>*</v>
      </c>
      <c r="J463" s="14" t="s">
        <v>0</v>
      </c>
      <c r="K463" s="39" t="s">
        <v>0</v>
      </c>
      <c r="L463" s="14" t="str">
        <f t="shared" si="44"/>
        <v>*</v>
      </c>
    </row>
    <row r="464" spans="1:12" ht="14.5" x14ac:dyDescent="0.35">
      <c r="A464" s="41">
        <v>79455</v>
      </c>
      <c r="B464" s="21" t="s">
        <v>265</v>
      </c>
      <c r="C464" s="22" t="s">
        <v>264</v>
      </c>
      <c r="D464" s="13" t="s">
        <v>0</v>
      </c>
      <c r="E464" s="14" t="str">
        <f t="shared" si="42"/>
        <v>*</v>
      </c>
      <c r="F464" s="14" t="s">
        <v>0</v>
      </c>
      <c r="G464" s="14" t="str">
        <f t="shared" si="45"/>
        <v>*</v>
      </c>
      <c r="H464" s="14" t="s">
        <v>0</v>
      </c>
      <c r="I464" s="14" t="str">
        <f t="shared" si="43"/>
        <v>*</v>
      </c>
      <c r="J464" s="14">
        <v>8.7499999999999994E-2</v>
      </c>
      <c r="K464" s="39" t="s">
        <v>0</v>
      </c>
      <c r="L464" s="14" t="str">
        <f t="shared" si="44"/>
        <v>*</v>
      </c>
    </row>
    <row r="465" spans="1:12" ht="14.5" x14ac:dyDescent="0.35">
      <c r="A465" s="41">
        <v>4188</v>
      </c>
      <c r="B465" s="21" t="s">
        <v>263</v>
      </c>
      <c r="C465" s="22" t="s">
        <v>262</v>
      </c>
      <c r="D465" s="13" t="s">
        <v>0</v>
      </c>
      <c r="E465" s="14" t="str">
        <f t="shared" si="42"/>
        <v>*</v>
      </c>
      <c r="F465" s="14" t="s">
        <v>0</v>
      </c>
      <c r="G465" s="14" t="str">
        <f t="shared" si="45"/>
        <v>*</v>
      </c>
      <c r="H465" s="14" t="s">
        <v>0</v>
      </c>
      <c r="I465" s="14" t="str">
        <f t="shared" si="43"/>
        <v>*</v>
      </c>
      <c r="J465" s="14" t="s">
        <v>0</v>
      </c>
      <c r="K465" s="16" t="s">
        <v>0</v>
      </c>
      <c r="L465" s="14" t="str">
        <f t="shared" si="44"/>
        <v>*</v>
      </c>
    </row>
    <row r="466" spans="1:12" ht="14.5" x14ac:dyDescent="0.35">
      <c r="A466" s="41">
        <v>4431</v>
      </c>
      <c r="B466" s="21" t="s">
        <v>261</v>
      </c>
      <c r="C466" s="22" t="s">
        <v>259</v>
      </c>
      <c r="D466" s="13" t="s">
        <v>1198</v>
      </c>
      <c r="E466" s="14" t="str">
        <f t="shared" si="42"/>
        <v>Met</v>
      </c>
      <c r="F466" s="14" t="s">
        <v>1197</v>
      </c>
      <c r="G466" s="14" t="s">
        <v>4</v>
      </c>
      <c r="H466" s="14" t="s">
        <v>0</v>
      </c>
      <c r="I466" s="14" t="str">
        <f t="shared" si="43"/>
        <v>*</v>
      </c>
      <c r="J466" s="14" t="s">
        <v>1197</v>
      </c>
      <c r="K466" s="38">
        <v>0.90909090909090906</v>
      </c>
      <c r="L466" s="14" t="str">
        <f t="shared" si="44"/>
        <v>Met</v>
      </c>
    </row>
    <row r="467" spans="1:12" ht="14.5" x14ac:dyDescent="0.35">
      <c r="A467" s="41">
        <v>87405</v>
      </c>
      <c r="B467" s="21" t="s">
        <v>260</v>
      </c>
      <c r="C467" s="22" t="s">
        <v>259</v>
      </c>
      <c r="D467" s="13">
        <v>0.76923076923076927</v>
      </c>
      <c r="E467" s="14" t="str">
        <f t="shared" si="42"/>
        <v>Not Met</v>
      </c>
      <c r="F467" s="14">
        <v>6.8493150684931503E-2</v>
      </c>
      <c r="G467" s="14" t="str">
        <f>IF(F467="*","*",IF(F467&gt;=3.48%,"Met","Not Met"))</f>
        <v>Met</v>
      </c>
      <c r="H467" s="14" t="s">
        <v>0</v>
      </c>
      <c r="I467" s="14" t="str">
        <f t="shared" si="43"/>
        <v>*</v>
      </c>
      <c r="J467" s="14">
        <v>0.13594470046082949</v>
      </c>
      <c r="K467" s="38">
        <v>6.7451549775897988</v>
      </c>
      <c r="L467" s="14" t="str">
        <f t="shared" si="44"/>
        <v>Met</v>
      </c>
    </row>
    <row r="468" spans="1:12" ht="14.5" x14ac:dyDescent="0.35">
      <c r="A468" s="41">
        <v>79569</v>
      </c>
      <c r="B468" s="21" t="s">
        <v>258</v>
      </c>
      <c r="C468" s="22" t="s">
        <v>257</v>
      </c>
      <c r="D468" s="13" t="s">
        <v>0</v>
      </c>
      <c r="E468" s="14" t="str">
        <f t="shared" si="42"/>
        <v>*</v>
      </c>
      <c r="F468" s="14" t="s">
        <v>0</v>
      </c>
      <c r="G468" s="14" t="str">
        <f>IF(F468="*","*",IF(F468&gt;=3.48%,"Met","Not Met"))</f>
        <v>*</v>
      </c>
      <c r="H468" s="14" t="s">
        <v>0</v>
      </c>
      <c r="I468" s="14" t="str">
        <f t="shared" si="43"/>
        <v>*</v>
      </c>
      <c r="J468" s="14">
        <v>0.125</v>
      </c>
      <c r="K468" s="39" t="s">
        <v>0</v>
      </c>
      <c r="L468" s="14" t="str">
        <f t="shared" si="44"/>
        <v>*</v>
      </c>
    </row>
    <row r="469" spans="1:12" ht="14.5" x14ac:dyDescent="0.35">
      <c r="A469" s="41">
        <v>4466</v>
      </c>
      <c r="B469" s="21" t="s">
        <v>256</v>
      </c>
      <c r="C469" s="22" t="s">
        <v>255</v>
      </c>
      <c r="D469" s="13">
        <v>0.85365853658536583</v>
      </c>
      <c r="E469" s="14" t="str">
        <f t="shared" si="42"/>
        <v>Not Met</v>
      </c>
      <c r="F469" s="14" t="s">
        <v>1197</v>
      </c>
      <c r="G469" s="14" t="s">
        <v>4</v>
      </c>
      <c r="H469" s="14" t="s">
        <v>0</v>
      </c>
      <c r="I469" s="14" t="str">
        <f t="shared" si="43"/>
        <v>*</v>
      </c>
      <c r="J469" s="14">
        <v>0.26132404181184671</v>
      </c>
      <c r="K469" s="38">
        <v>26.132404181184672</v>
      </c>
      <c r="L469" s="14" t="str">
        <f t="shared" si="44"/>
        <v>Not Met</v>
      </c>
    </row>
    <row r="470" spans="1:12" ht="14.5" x14ac:dyDescent="0.35">
      <c r="A470" s="41">
        <v>88317</v>
      </c>
      <c r="B470" s="21" t="s">
        <v>254</v>
      </c>
      <c r="C470" s="22" t="s">
        <v>253</v>
      </c>
      <c r="D470" s="13" t="s">
        <v>0</v>
      </c>
      <c r="E470" s="14" t="str">
        <f t="shared" si="42"/>
        <v>*</v>
      </c>
      <c r="F470" s="14" t="s">
        <v>0</v>
      </c>
      <c r="G470" s="14" t="str">
        <f t="shared" ref="G470:G486" si="46">IF(F470="*","*",IF(F470&gt;=3.48%,"Met","Not Met"))</f>
        <v>*</v>
      </c>
      <c r="H470" s="14" t="s">
        <v>0</v>
      </c>
      <c r="I470" s="14" t="str">
        <f t="shared" si="43"/>
        <v>*</v>
      </c>
      <c r="J470" s="14" t="s">
        <v>0</v>
      </c>
      <c r="K470" s="39" t="s">
        <v>0</v>
      </c>
      <c r="L470" s="14" t="str">
        <f t="shared" si="44"/>
        <v>*</v>
      </c>
    </row>
    <row r="471" spans="1:12" ht="14.5" x14ac:dyDescent="0.35">
      <c r="A471" s="41">
        <v>4425</v>
      </c>
      <c r="B471" s="21" t="s">
        <v>252</v>
      </c>
      <c r="C471" s="22" t="s">
        <v>251</v>
      </c>
      <c r="D471" s="13" t="s">
        <v>0</v>
      </c>
      <c r="E471" s="14" t="str">
        <f t="shared" si="42"/>
        <v>*</v>
      </c>
      <c r="F471" s="14" t="s">
        <v>0</v>
      </c>
      <c r="G471" s="14" t="str">
        <f t="shared" si="46"/>
        <v>*</v>
      </c>
      <c r="H471" s="14" t="s">
        <v>0</v>
      </c>
      <c r="I471" s="14" t="str">
        <f t="shared" si="43"/>
        <v>*</v>
      </c>
      <c r="J471" s="14" t="s">
        <v>0</v>
      </c>
      <c r="K471" s="39" t="s">
        <v>0</v>
      </c>
      <c r="L471" s="14" t="str">
        <f t="shared" si="44"/>
        <v>*</v>
      </c>
    </row>
    <row r="472" spans="1:12" ht="14.5" x14ac:dyDescent="0.35">
      <c r="A472" s="41">
        <v>4511</v>
      </c>
      <c r="B472" s="21" t="s">
        <v>250</v>
      </c>
      <c r="C472" s="22" t="s">
        <v>249</v>
      </c>
      <c r="D472" s="13" t="s">
        <v>0</v>
      </c>
      <c r="E472" s="14" t="str">
        <f t="shared" si="42"/>
        <v>*</v>
      </c>
      <c r="F472" s="14" t="s">
        <v>0</v>
      </c>
      <c r="G472" s="14" t="str">
        <f t="shared" si="46"/>
        <v>*</v>
      </c>
      <c r="H472" s="14" t="s">
        <v>0</v>
      </c>
      <c r="I472" s="14" t="str">
        <f t="shared" si="43"/>
        <v>*</v>
      </c>
      <c r="J472" s="14" t="s">
        <v>0</v>
      </c>
      <c r="K472" s="39" t="s">
        <v>0</v>
      </c>
      <c r="L472" s="14" t="str">
        <f t="shared" si="44"/>
        <v>*</v>
      </c>
    </row>
    <row r="473" spans="1:12" ht="14.5" x14ac:dyDescent="0.35">
      <c r="A473" s="41">
        <v>4245</v>
      </c>
      <c r="B473" s="21" t="s">
        <v>248</v>
      </c>
      <c r="C473" s="22" t="s">
        <v>247</v>
      </c>
      <c r="D473" s="13">
        <v>0.67532467532467533</v>
      </c>
      <c r="E473" s="14" t="str">
        <f t="shared" si="42"/>
        <v>Not Met</v>
      </c>
      <c r="F473" s="14">
        <v>9.6153846153846159E-2</v>
      </c>
      <c r="G473" s="14" t="str">
        <f t="shared" si="46"/>
        <v>Met</v>
      </c>
      <c r="H473" s="14" t="s">
        <v>0</v>
      </c>
      <c r="I473" s="14" t="str">
        <f t="shared" si="43"/>
        <v>*</v>
      </c>
      <c r="J473" s="14">
        <v>0.44207317073170732</v>
      </c>
      <c r="K473" s="38">
        <v>34.591932457786115</v>
      </c>
      <c r="L473" s="14" t="str">
        <f t="shared" si="44"/>
        <v>Not Met</v>
      </c>
    </row>
    <row r="474" spans="1:12" ht="14.5" x14ac:dyDescent="0.35">
      <c r="A474" s="41">
        <v>4438</v>
      </c>
      <c r="B474" s="21" t="s">
        <v>246</v>
      </c>
      <c r="C474" s="22" t="s">
        <v>245</v>
      </c>
      <c r="D474" s="13" t="s">
        <v>0</v>
      </c>
      <c r="E474" s="14" t="str">
        <f t="shared" si="42"/>
        <v>*</v>
      </c>
      <c r="F474" s="14" t="s">
        <v>0</v>
      </c>
      <c r="G474" s="14" t="str">
        <f t="shared" si="46"/>
        <v>*</v>
      </c>
      <c r="H474" s="14" t="s">
        <v>0</v>
      </c>
      <c r="I474" s="14" t="str">
        <f t="shared" si="43"/>
        <v>*</v>
      </c>
      <c r="J474" s="14">
        <v>4.1666666666666664E-2</v>
      </c>
      <c r="K474" s="39" t="s">
        <v>0</v>
      </c>
      <c r="L474" s="14" t="str">
        <f t="shared" si="44"/>
        <v>*</v>
      </c>
    </row>
    <row r="475" spans="1:12" ht="14.5" x14ac:dyDescent="0.35">
      <c r="A475" s="41">
        <v>4159</v>
      </c>
      <c r="B475" s="21" t="s">
        <v>243</v>
      </c>
      <c r="C475" s="22" t="s">
        <v>242</v>
      </c>
      <c r="D475" s="13">
        <v>0.45454545454545453</v>
      </c>
      <c r="E475" s="14" t="str">
        <f t="shared" si="42"/>
        <v>Not Met</v>
      </c>
      <c r="F475" s="14" t="s">
        <v>0</v>
      </c>
      <c r="G475" s="14" t="str">
        <f t="shared" si="46"/>
        <v>*</v>
      </c>
      <c r="H475" s="14" t="s">
        <v>0</v>
      </c>
      <c r="I475" s="14" t="str">
        <f t="shared" si="43"/>
        <v>*</v>
      </c>
      <c r="J475" s="14" t="s">
        <v>1197</v>
      </c>
      <c r="K475" s="16" t="s">
        <v>0</v>
      </c>
      <c r="L475" s="14" t="str">
        <f t="shared" si="44"/>
        <v>*</v>
      </c>
    </row>
    <row r="476" spans="1:12" ht="14.5" x14ac:dyDescent="0.35">
      <c r="A476" s="41">
        <v>4447</v>
      </c>
      <c r="B476" s="21" t="s">
        <v>241</v>
      </c>
      <c r="C476" s="22" t="s">
        <v>240</v>
      </c>
      <c r="D476" s="13" t="s">
        <v>0</v>
      </c>
      <c r="E476" s="14" t="str">
        <f t="shared" si="42"/>
        <v>*</v>
      </c>
      <c r="F476" s="14" t="s">
        <v>0</v>
      </c>
      <c r="G476" s="14" t="str">
        <f t="shared" si="46"/>
        <v>*</v>
      </c>
      <c r="H476" s="14" t="s">
        <v>0</v>
      </c>
      <c r="I476" s="14" t="str">
        <f t="shared" si="43"/>
        <v>*</v>
      </c>
      <c r="J476" s="14" t="s">
        <v>0</v>
      </c>
      <c r="K476" s="39" t="s">
        <v>0</v>
      </c>
      <c r="L476" s="14" t="str">
        <f t="shared" si="44"/>
        <v>*</v>
      </c>
    </row>
    <row r="477" spans="1:12" ht="14.5" x14ac:dyDescent="0.35">
      <c r="A477" s="41">
        <v>91317</v>
      </c>
      <c r="B477" s="21" t="s">
        <v>239</v>
      </c>
      <c r="C477" s="22" t="s">
        <v>238</v>
      </c>
      <c r="D477" s="13" t="s">
        <v>0</v>
      </c>
      <c r="E477" s="14" t="str">
        <f t="shared" si="42"/>
        <v>*</v>
      </c>
      <c r="F477" s="14" t="s">
        <v>0</v>
      </c>
      <c r="G477" s="14" t="str">
        <f t="shared" si="46"/>
        <v>*</v>
      </c>
      <c r="H477" s="14" t="s">
        <v>0</v>
      </c>
      <c r="I477" s="14" t="str">
        <f t="shared" si="43"/>
        <v>*</v>
      </c>
      <c r="J477" s="14" t="s">
        <v>0</v>
      </c>
      <c r="K477" s="39" t="s">
        <v>0</v>
      </c>
      <c r="L477" s="14" t="str">
        <f t="shared" si="44"/>
        <v>*</v>
      </c>
    </row>
    <row r="478" spans="1:12" ht="14.5" x14ac:dyDescent="0.35">
      <c r="A478" s="41">
        <v>4306</v>
      </c>
      <c r="B478" s="21" t="s">
        <v>237</v>
      </c>
      <c r="C478" s="22" t="s">
        <v>236</v>
      </c>
      <c r="D478" s="13" t="s">
        <v>0</v>
      </c>
      <c r="E478" s="14" t="str">
        <f t="shared" si="42"/>
        <v>*</v>
      </c>
      <c r="F478" s="14" t="s">
        <v>0</v>
      </c>
      <c r="G478" s="14" t="str">
        <f t="shared" si="46"/>
        <v>*</v>
      </c>
      <c r="H478" s="14" t="s">
        <v>0</v>
      </c>
      <c r="I478" s="14" t="str">
        <f t="shared" si="43"/>
        <v>*</v>
      </c>
      <c r="J478" s="14" t="s">
        <v>0</v>
      </c>
      <c r="K478" s="16" t="s">
        <v>0</v>
      </c>
      <c r="L478" s="14" t="str">
        <f t="shared" si="44"/>
        <v>*</v>
      </c>
    </row>
    <row r="479" spans="1:12" ht="14.5" x14ac:dyDescent="0.35">
      <c r="A479" s="41">
        <v>90275</v>
      </c>
      <c r="B479" s="21" t="s">
        <v>235</v>
      </c>
      <c r="C479" s="22" t="s">
        <v>234</v>
      </c>
      <c r="D479" s="13" t="s">
        <v>0</v>
      </c>
      <c r="E479" s="14" t="str">
        <f t="shared" si="42"/>
        <v>*</v>
      </c>
      <c r="F479" s="14" t="s">
        <v>0</v>
      </c>
      <c r="G479" s="14" t="str">
        <f t="shared" si="46"/>
        <v>*</v>
      </c>
      <c r="H479" s="14" t="s">
        <v>0</v>
      </c>
      <c r="I479" s="14" t="str">
        <f t="shared" si="43"/>
        <v>*</v>
      </c>
      <c r="J479" s="14" t="s">
        <v>0</v>
      </c>
      <c r="K479" s="39" t="s">
        <v>0</v>
      </c>
      <c r="L479" s="14" t="str">
        <f t="shared" si="44"/>
        <v>*</v>
      </c>
    </row>
    <row r="480" spans="1:12" ht="14.5" x14ac:dyDescent="0.35">
      <c r="A480" s="41">
        <v>4301</v>
      </c>
      <c r="B480" s="21" t="s">
        <v>233</v>
      </c>
      <c r="C480" s="22" t="s">
        <v>232</v>
      </c>
      <c r="D480" s="13" t="s">
        <v>0</v>
      </c>
      <c r="E480" s="14" t="str">
        <f t="shared" si="42"/>
        <v>*</v>
      </c>
      <c r="F480" s="14" t="s">
        <v>0</v>
      </c>
      <c r="G480" s="14" t="str">
        <f t="shared" si="46"/>
        <v>*</v>
      </c>
      <c r="H480" s="14" t="s">
        <v>0</v>
      </c>
      <c r="I480" s="14" t="str">
        <f t="shared" si="43"/>
        <v>*</v>
      </c>
      <c r="J480" s="14">
        <v>0.23333333333333334</v>
      </c>
      <c r="K480" s="16" t="s">
        <v>0</v>
      </c>
      <c r="L480" s="14" t="str">
        <f t="shared" si="44"/>
        <v>*</v>
      </c>
    </row>
    <row r="481" spans="1:12" ht="14.5" x14ac:dyDescent="0.35">
      <c r="A481" s="41">
        <v>4257</v>
      </c>
      <c r="B481" s="21" t="s">
        <v>231</v>
      </c>
      <c r="C481" s="22" t="s">
        <v>230</v>
      </c>
      <c r="D481" s="13" t="s">
        <v>0</v>
      </c>
      <c r="E481" s="14" t="str">
        <f t="shared" si="42"/>
        <v>*</v>
      </c>
      <c r="F481" s="14" t="s">
        <v>0</v>
      </c>
      <c r="G481" s="14" t="str">
        <f t="shared" si="46"/>
        <v>*</v>
      </c>
      <c r="H481" s="14" t="s">
        <v>0</v>
      </c>
      <c r="I481" s="14" t="str">
        <f t="shared" si="43"/>
        <v>*</v>
      </c>
      <c r="J481" s="14" t="s">
        <v>0</v>
      </c>
      <c r="K481" s="16" t="s">
        <v>0</v>
      </c>
      <c r="L481" s="14" t="str">
        <f t="shared" si="44"/>
        <v>*</v>
      </c>
    </row>
    <row r="482" spans="1:12" ht="14.5" x14ac:dyDescent="0.35">
      <c r="A482" s="41">
        <v>4279</v>
      </c>
      <c r="B482" s="21" t="s">
        <v>229</v>
      </c>
      <c r="C482" s="22" t="s">
        <v>228</v>
      </c>
      <c r="D482" s="13" t="s">
        <v>0</v>
      </c>
      <c r="E482" s="14" t="str">
        <f t="shared" si="42"/>
        <v>*</v>
      </c>
      <c r="F482" s="14" t="s">
        <v>0</v>
      </c>
      <c r="G482" s="14" t="str">
        <f t="shared" si="46"/>
        <v>*</v>
      </c>
      <c r="H482" s="14" t="s">
        <v>0</v>
      </c>
      <c r="I482" s="14" t="str">
        <f t="shared" si="43"/>
        <v>*</v>
      </c>
      <c r="J482" s="14" t="s">
        <v>0</v>
      </c>
      <c r="K482" s="16" t="s">
        <v>0</v>
      </c>
      <c r="L482" s="14" t="str">
        <f t="shared" si="44"/>
        <v>*</v>
      </c>
    </row>
    <row r="483" spans="1:12" ht="14.5" x14ac:dyDescent="0.35">
      <c r="A483" s="41">
        <v>87399</v>
      </c>
      <c r="B483" s="21" t="s">
        <v>227</v>
      </c>
      <c r="C483" s="22" t="s">
        <v>226</v>
      </c>
      <c r="D483" s="13" t="s">
        <v>0</v>
      </c>
      <c r="E483" s="14" t="str">
        <f t="shared" si="42"/>
        <v>*</v>
      </c>
      <c r="F483" s="14" t="s">
        <v>0</v>
      </c>
      <c r="G483" s="14" t="str">
        <f t="shared" si="46"/>
        <v>*</v>
      </c>
      <c r="H483" s="14" t="s">
        <v>0</v>
      </c>
      <c r="I483" s="14" t="str">
        <f t="shared" si="43"/>
        <v>*</v>
      </c>
      <c r="J483" s="14" t="s">
        <v>0</v>
      </c>
      <c r="K483" s="39" t="s">
        <v>0</v>
      </c>
      <c r="L483" s="14" t="str">
        <f t="shared" si="44"/>
        <v>*</v>
      </c>
    </row>
    <row r="484" spans="1:12" ht="14.5" x14ac:dyDescent="0.35">
      <c r="A484" s="41">
        <v>4155</v>
      </c>
      <c r="B484" s="21" t="s">
        <v>225</v>
      </c>
      <c r="C484" s="22" t="s">
        <v>224</v>
      </c>
      <c r="D484" s="13" t="s">
        <v>0</v>
      </c>
      <c r="E484" s="14" t="str">
        <f t="shared" si="42"/>
        <v>*</v>
      </c>
      <c r="F484" s="14" t="s">
        <v>0</v>
      </c>
      <c r="G484" s="14" t="str">
        <f t="shared" si="46"/>
        <v>*</v>
      </c>
      <c r="H484" s="14" t="s">
        <v>0</v>
      </c>
      <c r="I484" s="14" t="str">
        <f t="shared" si="43"/>
        <v>*</v>
      </c>
      <c r="J484" s="14">
        <v>0.26881720430107525</v>
      </c>
      <c r="K484" s="16" t="s">
        <v>0</v>
      </c>
      <c r="L484" s="14" t="str">
        <f t="shared" si="44"/>
        <v>*</v>
      </c>
    </row>
    <row r="485" spans="1:12" ht="14.5" x14ac:dyDescent="0.35">
      <c r="A485" s="41">
        <v>4449</v>
      </c>
      <c r="B485" s="21" t="s">
        <v>223</v>
      </c>
      <c r="C485" s="22" t="s">
        <v>222</v>
      </c>
      <c r="D485" s="13" t="s">
        <v>0</v>
      </c>
      <c r="E485" s="14" t="str">
        <f t="shared" si="42"/>
        <v>*</v>
      </c>
      <c r="F485" s="14" t="s">
        <v>0</v>
      </c>
      <c r="G485" s="14" t="str">
        <f t="shared" si="46"/>
        <v>*</v>
      </c>
      <c r="H485" s="14" t="s">
        <v>0</v>
      </c>
      <c r="I485" s="14" t="str">
        <f t="shared" si="43"/>
        <v>*</v>
      </c>
      <c r="J485" s="14" t="s">
        <v>0</v>
      </c>
      <c r="K485" s="39" t="s">
        <v>0</v>
      </c>
      <c r="L485" s="14" t="str">
        <f t="shared" si="44"/>
        <v>*</v>
      </c>
    </row>
    <row r="486" spans="1:12" ht="14.5" x14ac:dyDescent="0.35">
      <c r="A486" s="41">
        <v>4254</v>
      </c>
      <c r="B486" s="21" t="s">
        <v>221</v>
      </c>
      <c r="C486" s="22" t="s">
        <v>220</v>
      </c>
      <c r="D486" s="13">
        <v>0.81818181818181823</v>
      </c>
      <c r="E486" s="14" t="str">
        <f t="shared" si="42"/>
        <v>Not Met</v>
      </c>
      <c r="F486" s="14">
        <v>6.6666666666666666E-2</v>
      </c>
      <c r="G486" s="14" t="str">
        <f t="shared" si="46"/>
        <v>Met</v>
      </c>
      <c r="H486" s="14" t="s">
        <v>0</v>
      </c>
      <c r="I486" s="14" t="str">
        <f t="shared" si="43"/>
        <v>*</v>
      </c>
      <c r="J486" s="14">
        <v>0.23134328358208955</v>
      </c>
      <c r="K486" s="38">
        <v>16.46766169154229</v>
      </c>
      <c r="L486" s="14" t="str">
        <f t="shared" si="44"/>
        <v>Met</v>
      </c>
    </row>
    <row r="487" spans="1:12" ht="14.5" x14ac:dyDescent="0.35">
      <c r="A487" s="41">
        <v>4218</v>
      </c>
      <c r="B487" s="21" t="s">
        <v>219</v>
      </c>
      <c r="C487" s="22" t="s">
        <v>218</v>
      </c>
      <c r="D487" s="13">
        <v>0.95238095238095233</v>
      </c>
      <c r="E487" s="14" t="str">
        <f t="shared" si="42"/>
        <v>Met</v>
      </c>
      <c r="F487" s="14">
        <v>2.7027027027027029E-2</v>
      </c>
      <c r="G487" s="14" t="s">
        <v>4</v>
      </c>
      <c r="H487" s="14" t="s">
        <v>0</v>
      </c>
      <c r="I487" s="14" t="str">
        <f t="shared" si="43"/>
        <v>*</v>
      </c>
      <c r="J487" s="14">
        <v>0.15596330275229359</v>
      </c>
      <c r="K487" s="38">
        <v>12.893627572526656</v>
      </c>
      <c r="L487" s="14" t="str">
        <f t="shared" si="44"/>
        <v>Met</v>
      </c>
    </row>
    <row r="488" spans="1:12" ht="14.5" x14ac:dyDescent="0.35">
      <c r="A488" s="41">
        <v>89414</v>
      </c>
      <c r="B488" s="21" t="s">
        <v>217</v>
      </c>
      <c r="C488" s="22" t="s">
        <v>216</v>
      </c>
      <c r="D488" s="13" t="s">
        <v>0</v>
      </c>
      <c r="E488" s="14" t="str">
        <f t="shared" si="42"/>
        <v>*</v>
      </c>
      <c r="F488" s="14" t="s">
        <v>0</v>
      </c>
      <c r="G488" s="14" t="str">
        <f>IF(F488="*","*",IF(F488&gt;=3.48%,"Met","Not Met"))</f>
        <v>*</v>
      </c>
      <c r="H488" s="14" t="s">
        <v>0</v>
      </c>
      <c r="I488" s="14" t="str">
        <f t="shared" si="43"/>
        <v>*</v>
      </c>
      <c r="J488" s="14" t="s">
        <v>0</v>
      </c>
      <c r="K488" s="39" t="s">
        <v>0</v>
      </c>
      <c r="L488" s="14" t="str">
        <f t="shared" si="44"/>
        <v>*</v>
      </c>
    </row>
    <row r="489" spans="1:12" ht="14.5" x14ac:dyDescent="0.35">
      <c r="A489" s="41">
        <v>4411</v>
      </c>
      <c r="B489" s="21" t="s">
        <v>215</v>
      </c>
      <c r="C489" s="22" t="s">
        <v>214</v>
      </c>
      <c r="D489" s="13">
        <v>0.63829787234042556</v>
      </c>
      <c r="E489" s="14" t="str">
        <f t="shared" si="42"/>
        <v>Not Met</v>
      </c>
      <c r="F489" s="14" t="s">
        <v>1197</v>
      </c>
      <c r="G489" s="14" t="s">
        <v>4</v>
      </c>
      <c r="H489" s="14" t="s">
        <v>0</v>
      </c>
      <c r="I489" s="14" t="str">
        <f t="shared" si="43"/>
        <v>*</v>
      </c>
      <c r="J489" s="14">
        <v>0.23398328690807799</v>
      </c>
      <c r="K489" s="38">
        <v>23.398328690807798</v>
      </c>
      <c r="L489" s="14" t="str">
        <f t="shared" si="44"/>
        <v>Met</v>
      </c>
    </row>
    <row r="490" spans="1:12" ht="14.5" x14ac:dyDescent="0.35">
      <c r="A490" s="41">
        <v>4514</v>
      </c>
      <c r="B490" s="21" t="s">
        <v>213</v>
      </c>
      <c r="C490" s="22" t="s">
        <v>212</v>
      </c>
      <c r="D490" s="13" t="s">
        <v>0</v>
      </c>
      <c r="E490" s="14" t="str">
        <f t="shared" si="42"/>
        <v>*</v>
      </c>
      <c r="F490" s="14" t="s">
        <v>0</v>
      </c>
      <c r="G490" s="14" t="str">
        <f t="shared" ref="G490:G497" si="47">IF(F490="*","*",IF(F490&gt;=3.48%,"Met","Not Met"))</f>
        <v>*</v>
      </c>
      <c r="H490" s="14" t="s">
        <v>0</v>
      </c>
      <c r="I490" s="14" t="str">
        <f t="shared" si="43"/>
        <v>*</v>
      </c>
      <c r="J490" s="14" t="s">
        <v>0</v>
      </c>
      <c r="K490" s="39" t="s">
        <v>0</v>
      </c>
      <c r="L490" s="14" t="str">
        <f t="shared" si="44"/>
        <v>*</v>
      </c>
    </row>
    <row r="491" spans="1:12" ht="14.5" x14ac:dyDescent="0.35">
      <c r="A491" s="41">
        <v>4210</v>
      </c>
      <c r="B491" s="21" t="s">
        <v>211</v>
      </c>
      <c r="C491" s="22" t="s">
        <v>210</v>
      </c>
      <c r="D491" s="13" t="s">
        <v>0</v>
      </c>
      <c r="E491" s="14" t="str">
        <f t="shared" si="42"/>
        <v>*</v>
      </c>
      <c r="F491" s="14" t="s">
        <v>0</v>
      </c>
      <c r="G491" s="14" t="str">
        <f t="shared" si="47"/>
        <v>*</v>
      </c>
      <c r="H491" s="14" t="s">
        <v>0</v>
      </c>
      <c r="I491" s="14" t="str">
        <f t="shared" si="43"/>
        <v>*</v>
      </c>
      <c r="J491" s="14" t="s">
        <v>0</v>
      </c>
      <c r="K491" s="16" t="s">
        <v>0</v>
      </c>
      <c r="L491" s="14" t="str">
        <f t="shared" si="44"/>
        <v>*</v>
      </c>
    </row>
    <row r="492" spans="1:12" ht="14.5" x14ac:dyDescent="0.35">
      <c r="A492" s="41">
        <v>4172</v>
      </c>
      <c r="B492" s="21" t="s">
        <v>209</v>
      </c>
      <c r="C492" s="22" t="s">
        <v>208</v>
      </c>
      <c r="D492" s="13" t="s">
        <v>0</v>
      </c>
      <c r="E492" s="14" t="str">
        <f t="shared" si="42"/>
        <v>*</v>
      </c>
      <c r="F492" s="14" t="s">
        <v>0</v>
      </c>
      <c r="G492" s="14" t="str">
        <f t="shared" si="47"/>
        <v>*</v>
      </c>
      <c r="H492" s="14" t="s">
        <v>0</v>
      </c>
      <c r="I492" s="14" t="str">
        <f t="shared" si="43"/>
        <v>*</v>
      </c>
      <c r="J492" s="14" t="s">
        <v>0</v>
      </c>
      <c r="K492" s="16" t="s">
        <v>0</v>
      </c>
      <c r="L492" s="14" t="str">
        <f t="shared" si="44"/>
        <v>*</v>
      </c>
    </row>
    <row r="493" spans="1:12" ht="14.5" x14ac:dyDescent="0.35">
      <c r="A493" s="41">
        <v>89798</v>
      </c>
      <c r="B493" s="21" t="s">
        <v>207</v>
      </c>
      <c r="C493" s="22" t="s">
        <v>206</v>
      </c>
      <c r="D493" s="13" t="s">
        <v>1198</v>
      </c>
      <c r="E493" s="14" t="str">
        <f t="shared" si="42"/>
        <v>Met</v>
      </c>
      <c r="F493" s="14">
        <v>5.2631578947368418E-2</v>
      </c>
      <c r="G493" s="14" t="str">
        <f t="shared" si="47"/>
        <v>Met</v>
      </c>
      <c r="H493" s="14" t="s">
        <v>0</v>
      </c>
      <c r="I493" s="14" t="str">
        <f t="shared" si="43"/>
        <v>*</v>
      </c>
      <c r="J493" s="14">
        <v>0.18965517241379309</v>
      </c>
      <c r="K493" s="38">
        <v>13.702359346642467</v>
      </c>
      <c r="L493" s="14" t="str">
        <f t="shared" si="44"/>
        <v>Met</v>
      </c>
    </row>
    <row r="494" spans="1:12" ht="14.5" x14ac:dyDescent="0.35">
      <c r="A494" s="41">
        <v>4156</v>
      </c>
      <c r="B494" s="21" t="s">
        <v>205</v>
      </c>
      <c r="C494" s="22" t="s">
        <v>204</v>
      </c>
      <c r="D494" s="13" t="s">
        <v>0</v>
      </c>
      <c r="E494" s="14" t="str">
        <f t="shared" si="42"/>
        <v>*</v>
      </c>
      <c r="F494" s="14" t="s">
        <v>0</v>
      </c>
      <c r="G494" s="14" t="str">
        <f t="shared" si="47"/>
        <v>*</v>
      </c>
      <c r="H494" s="14" t="s">
        <v>0</v>
      </c>
      <c r="I494" s="14" t="str">
        <f t="shared" si="43"/>
        <v>*</v>
      </c>
      <c r="J494" s="14" t="s">
        <v>1197</v>
      </c>
      <c r="K494" s="16" t="s">
        <v>0</v>
      </c>
      <c r="L494" s="14" t="str">
        <f t="shared" si="44"/>
        <v>*</v>
      </c>
    </row>
    <row r="495" spans="1:12" ht="14.5" x14ac:dyDescent="0.35">
      <c r="A495" s="41">
        <v>4459</v>
      </c>
      <c r="B495" s="21" t="s">
        <v>203</v>
      </c>
      <c r="C495" s="22" t="s">
        <v>202</v>
      </c>
      <c r="D495" s="13" t="s">
        <v>0</v>
      </c>
      <c r="E495" s="14" t="str">
        <f t="shared" si="42"/>
        <v>*</v>
      </c>
      <c r="F495" s="14" t="s">
        <v>0</v>
      </c>
      <c r="G495" s="14" t="str">
        <f t="shared" si="47"/>
        <v>*</v>
      </c>
      <c r="H495" s="14" t="s">
        <v>0</v>
      </c>
      <c r="I495" s="14" t="str">
        <f t="shared" si="43"/>
        <v>*</v>
      </c>
      <c r="J495" s="14" t="s">
        <v>0</v>
      </c>
      <c r="K495" s="39" t="s">
        <v>0</v>
      </c>
      <c r="L495" s="14" t="str">
        <f t="shared" si="44"/>
        <v>*</v>
      </c>
    </row>
    <row r="496" spans="1:12" ht="14.5" x14ac:dyDescent="0.35">
      <c r="A496" s="41">
        <v>79066</v>
      </c>
      <c r="B496" s="21" t="s">
        <v>201</v>
      </c>
      <c r="C496" s="22" t="s">
        <v>200</v>
      </c>
      <c r="D496" s="13" t="s">
        <v>0</v>
      </c>
      <c r="E496" s="14" t="str">
        <f t="shared" si="42"/>
        <v>*</v>
      </c>
      <c r="F496" s="14" t="s">
        <v>0</v>
      </c>
      <c r="G496" s="14" t="str">
        <f t="shared" si="47"/>
        <v>*</v>
      </c>
      <c r="H496" s="14" t="s">
        <v>0</v>
      </c>
      <c r="I496" s="14" t="str">
        <f t="shared" si="43"/>
        <v>*</v>
      </c>
      <c r="J496" s="14" t="s">
        <v>0</v>
      </c>
      <c r="K496" s="39" t="s">
        <v>0</v>
      </c>
      <c r="L496" s="14" t="str">
        <f t="shared" si="44"/>
        <v>*</v>
      </c>
    </row>
    <row r="497" spans="1:12" ht="14.5" x14ac:dyDescent="0.35">
      <c r="A497" s="41">
        <v>4458</v>
      </c>
      <c r="B497" s="21" t="s">
        <v>199</v>
      </c>
      <c r="C497" s="22" t="s">
        <v>198</v>
      </c>
      <c r="D497" s="13">
        <v>0.875</v>
      </c>
      <c r="E497" s="14" t="str">
        <f t="shared" si="42"/>
        <v>Not Met</v>
      </c>
      <c r="F497" s="14">
        <v>4.3478260869565216E-2</v>
      </c>
      <c r="G497" s="14" t="str">
        <f t="shared" si="47"/>
        <v>Met</v>
      </c>
      <c r="H497" s="14" t="s">
        <v>0</v>
      </c>
      <c r="I497" s="14" t="str">
        <f t="shared" si="43"/>
        <v>*</v>
      </c>
      <c r="J497" s="14">
        <v>0.12592592592592591</v>
      </c>
      <c r="K497" s="38">
        <v>8.2447665056360702</v>
      </c>
      <c r="L497" s="14" t="str">
        <f t="shared" si="44"/>
        <v>Met</v>
      </c>
    </row>
    <row r="498" spans="1:12" ht="14.5" x14ac:dyDescent="0.35">
      <c r="A498" s="41">
        <v>4454</v>
      </c>
      <c r="B498" s="21" t="s">
        <v>197</v>
      </c>
      <c r="C498" s="22" t="s">
        <v>196</v>
      </c>
      <c r="D498" s="13">
        <v>0.8571428571428571</v>
      </c>
      <c r="E498" s="14" t="str">
        <f t="shared" si="42"/>
        <v>Not Met</v>
      </c>
      <c r="F498" s="14" t="s">
        <v>1197</v>
      </c>
      <c r="G498" s="14" t="s">
        <v>4</v>
      </c>
      <c r="H498" s="14" t="s">
        <v>0</v>
      </c>
      <c r="I498" s="14" t="str">
        <f t="shared" si="43"/>
        <v>*</v>
      </c>
      <c r="J498" s="14">
        <v>0.12903225806451613</v>
      </c>
      <c r="K498" s="38">
        <v>12.903225806451612</v>
      </c>
      <c r="L498" s="14" t="str">
        <f t="shared" si="44"/>
        <v>Met</v>
      </c>
    </row>
    <row r="499" spans="1:12" ht="14.5" x14ac:dyDescent="0.35">
      <c r="A499" s="41">
        <v>85454</v>
      </c>
      <c r="B499" s="21" t="s">
        <v>195</v>
      </c>
      <c r="C499" s="22" t="s">
        <v>194</v>
      </c>
      <c r="D499" s="13" t="s">
        <v>0</v>
      </c>
      <c r="E499" s="14" t="str">
        <f t="shared" si="42"/>
        <v>*</v>
      </c>
      <c r="F499" s="14" t="s">
        <v>0</v>
      </c>
      <c r="G499" s="14" t="str">
        <f t="shared" ref="G499:G512" si="48">IF(F499="*","*",IF(F499&gt;=3.48%,"Met","Not Met"))</f>
        <v>*</v>
      </c>
      <c r="H499" s="14" t="s">
        <v>0</v>
      </c>
      <c r="I499" s="14" t="str">
        <f t="shared" si="43"/>
        <v>*</v>
      </c>
      <c r="J499" s="14" t="s">
        <v>0</v>
      </c>
      <c r="K499" s="39" t="s">
        <v>0</v>
      </c>
      <c r="L499" s="14" t="str">
        <f t="shared" si="44"/>
        <v>*</v>
      </c>
    </row>
    <row r="500" spans="1:12" ht="14.5" x14ac:dyDescent="0.35">
      <c r="A500" s="41">
        <v>1000050</v>
      </c>
      <c r="B500" s="21" t="s">
        <v>193</v>
      </c>
      <c r="C500" s="22" t="s">
        <v>1180</v>
      </c>
      <c r="D500" s="13" t="s">
        <v>0</v>
      </c>
      <c r="E500" s="14" t="str">
        <f t="shared" si="42"/>
        <v>*</v>
      </c>
      <c r="F500" s="14" t="s">
        <v>0</v>
      </c>
      <c r="G500" s="14" t="str">
        <f t="shared" si="48"/>
        <v>*</v>
      </c>
      <c r="H500" s="14" t="s">
        <v>0</v>
      </c>
      <c r="I500" s="14" t="str">
        <f t="shared" si="43"/>
        <v>*</v>
      </c>
      <c r="J500" s="14" t="s">
        <v>0</v>
      </c>
      <c r="K500" s="39" t="s">
        <v>0</v>
      </c>
      <c r="L500" s="14" t="str">
        <f t="shared" si="44"/>
        <v>*</v>
      </c>
    </row>
    <row r="501" spans="1:12" ht="14.5" x14ac:dyDescent="0.35">
      <c r="A501" s="41">
        <v>91110</v>
      </c>
      <c r="B501" s="21" t="s">
        <v>192</v>
      </c>
      <c r="C501" s="22" t="s">
        <v>191</v>
      </c>
      <c r="D501" s="13" t="s">
        <v>0</v>
      </c>
      <c r="E501" s="14" t="str">
        <f t="shared" si="42"/>
        <v>*</v>
      </c>
      <c r="F501" s="14" t="s">
        <v>0</v>
      </c>
      <c r="G501" s="14" t="str">
        <f t="shared" si="48"/>
        <v>*</v>
      </c>
      <c r="H501" s="14" t="s">
        <v>0</v>
      </c>
      <c r="I501" s="14" t="str">
        <f t="shared" si="43"/>
        <v>*</v>
      </c>
      <c r="J501" s="14" t="s">
        <v>0</v>
      </c>
      <c r="K501" s="39" t="s">
        <v>0</v>
      </c>
      <c r="L501" s="14" t="str">
        <f t="shared" si="44"/>
        <v>*</v>
      </c>
    </row>
    <row r="502" spans="1:12" ht="14.5" x14ac:dyDescent="0.35">
      <c r="A502" s="41">
        <v>89756</v>
      </c>
      <c r="B502" s="21" t="s">
        <v>190</v>
      </c>
      <c r="C502" s="22" t="s">
        <v>189</v>
      </c>
      <c r="D502" s="13" t="s">
        <v>0</v>
      </c>
      <c r="E502" s="14" t="str">
        <f t="shared" si="42"/>
        <v>*</v>
      </c>
      <c r="F502" s="14" t="s">
        <v>0</v>
      </c>
      <c r="G502" s="14" t="str">
        <f t="shared" si="48"/>
        <v>*</v>
      </c>
      <c r="H502" s="14" t="s">
        <v>0</v>
      </c>
      <c r="I502" s="14" t="str">
        <f t="shared" si="43"/>
        <v>*</v>
      </c>
      <c r="J502" s="14">
        <v>0.73913043478260865</v>
      </c>
      <c r="K502" s="39" t="s">
        <v>0</v>
      </c>
      <c r="L502" s="14" t="str">
        <f t="shared" si="44"/>
        <v>*</v>
      </c>
    </row>
    <row r="503" spans="1:12" ht="14.5" x14ac:dyDescent="0.35">
      <c r="A503" s="41">
        <v>4240</v>
      </c>
      <c r="B503" s="21" t="s">
        <v>188</v>
      </c>
      <c r="C503" s="22" t="s">
        <v>187</v>
      </c>
      <c r="D503" s="13">
        <v>0.70394736842105265</v>
      </c>
      <c r="E503" s="14" t="str">
        <f t="shared" si="42"/>
        <v>Not Met</v>
      </c>
      <c r="F503" s="14">
        <v>7.7669902912621352E-2</v>
      </c>
      <c r="G503" s="14" t="str">
        <f t="shared" si="48"/>
        <v>Met</v>
      </c>
      <c r="H503" s="14" t="s">
        <v>0</v>
      </c>
      <c r="I503" s="14" t="str">
        <f t="shared" si="43"/>
        <v>*</v>
      </c>
      <c r="J503" s="14">
        <v>0.35316217908578584</v>
      </c>
      <c r="K503" s="38">
        <v>27.549227617316451</v>
      </c>
      <c r="L503" s="14" t="str">
        <f t="shared" si="44"/>
        <v>Not Met</v>
      </c>
    </row>
    <row r="504" spans="1:12" ht="14.5" x14ac:dyDescent="0.35">
      <c r="A504" s="41">
        <v>4492</v>
      </c>
      <c r="B504" s="21" t="s">
        <v>186</v>
      </c>
      <c r="C504" s="22" t="s">
        <v>185</v>
      </c>
      <c r="D504" s="13" t="s">
        <v>0</v>
      </c>
      <c r="E504" s="14" t="str">
        <f t="shared" si="42"/>
        <v>*</v>
      </c>
      <c r="F504" s="14" t="s">
        <v>0</v>
      </c>
      <c r="G504" s="14" t="str">
        <f t="shared" si="48"/>
        <v>*</v>
      </c>
      <c r="H504" s="14" t="s">
        <v>0</v>
      </c>
      <c r="I504" s="14" t="str">
        <f t="shared" si="43"/>
        <v>*</v>
      </c>
      <c r="J504" s="14" t="s">
        <v>0</v>
      </c>
      <c r="K504" s="39" t="s">
        <v>0</v>
      </c>
      <c r="L504" s="14" t="str">
        <f t="shared" si="44"/>
        <v>*</v>
      </c>
    </row>
    <row r="505" spans="1:12" ht="14.5" x14ac:dyDescent="0.35">
      <c r="A505" s="41">
        <v>4467</v>
      </c>
      <c r="B505" s="21" t="s">
        <v>184</v>
      </c>
      <c r="C505" s="22" t="s">
        <v>183</v>
      </c>
      <c r="D505" s="13" t="s">
        <v>0</v>
      </c>
      <c r="E505" s="14" t="str">
        <f t="shared" si="42"/>
        <v>*</v>
      </c>
      <c r="F505" s="14" t="s">
        <v>0</v>
      </c>
      <c r="G505" s="14" t="str">
        <f t="shared" si="48"/>
        <v>*</v>
      </c>
      <c r="H505" s="14" t="s">
        <v>0</v>
      </c>
      <c r="I505" s="14" t="str">
        <f t="shared" si="43"/>
        <v>*</v>
      </c>
      <c r="J505" s="14">
        <v>0.14285714285714285</v>
      </c>
      <c r="K505" s="39" t="s">
        <v>0</v>
      </c>
      <c r="L505" s="14" t="str">
        <f t="shared" si="44"/>
        <v>*</v>
      </c>
    </row>
    <row r="506" spans="1:12" ht="14.5" x14ac:dyDescent="0.35">
      <c r="A506" s="41">
        <v>92381</v>
      </c>
      <c r="B506" s="21" t="s">
        <v>182</v>
      </c>
      <c r="C506" s="22" t="s">
        <v>181</v>
      </c>
      <c r="D506" s="13" t="s">
        <v>0</v>
      </c>
      <c r="E506" s="14" t="str">
        <f t="shared" si="42"/>
        <v>*</v>
      </c>
      <c r="F506" s="14" t="s">
        <v>0</v>
      </c>
      <c r="G506" s="14" t="str">
        <f t="shared" si="48"/>
        <v>*</v>
      </c>
      <c r="H506" s="14" t="s">
        <v>0</v>
      </c>
      <c r="I506" s="14" t="str">
        <f t="shared" si="43"/>
        <v>*</v>
      </c>
      <c r="J506" s="14" t="s">
        <v>0</v>
      </c>
      <c r="K506" s="39" t="s">
        <v>0</v>
      </c>
      <c r="L506" s="14" t="str">
        <f t="shared" si="44"/>
        <v>*</v>
      </c>
    </row>
    <row r="507" spans="1:12" ht="14.5" x14ac:dyDescent="0.35">
      <c r="A507" s="41">
        <v>79072</v>
      </c>
      <c r="B507" s="21" t="s">
        <v>180</v>
      </c>
      <c r="C507" s="22" t="s">
        <v>179</v>
      </c>
      <c r="D507" s="13" t="s">
        <v>0</v>
      </c>
      <c r="E507" s="14" t="str">
        <f t="shared" si="42"/>
        <v>*</v>
      </c>
      <c r="F507" s="14" t="s">
        <v>0</v>
      </c>
      <c r="G507" s="14" t="str">
        <f t="shared" si="48"/>
        <v>*</v>
      </c>
      <c r="H507" s="14" t="s">
        <v>0</v>
      </c>
      <c r="I507" s="14" t="str">
        <f t="shared" si="43"/>
        <v>*</v>
      </c>
      <c r="J507" s="14" t="s">
        <v>0</v>
      </c>
      <c r="K507" s="39" t="s">
        <v>0</v>
      </c>
      <c r="L507" s="14" t="str">
        <f t="shared" si="44"/>
        <v>*</v>
      </c>
    </row>
    <row r="508" spans="1:12" ht="14.5" x14ac:dyDescent="0.35">
      <c r="A508" s="41">
        <v>308420</v>
      </c>
      <c r="B508" s="21" t="s">
        <v>178</v>
      </c>
      <c r="C508" s="22" t="s">
        <v>177</v>
      </c>
      <c r="D508" s="13" t="s">
        <v>0</v>
      </c>
      <c r="E508" s="14" t="str">
        <f t="shared" si="42"/>
        <v>*</v>
      </c>
      <c r="F508" s="14" t="s">
        <v>0</v>
      </c>
      <c r="G508" s="14" t="str">
        <f t="shared" si="48"/>
        <v>*</v>
      </c>
      <c r="H508" s="14" t="s">
        <v>0</v>
      </c>
      <c r="I508" s="14" t="str">
        <f t="shared" si="43"/>
        <v>*</v>
      </c>
      <c r="J508" s="14" t="s">
        <v>0</v>
      </c>
      <c r="K508" s="39" t="s">
        <v>0</v>
      </c>
      <c r="L508" s="14" t="str">
        <f t="shared" si="44"/>
        <v>*</v>
      </c>
    </row>
    <row r="509" spans="1:12" ht="14.5" x14ac:dyDescent="0.35">
      <c r="A509" s="41">
        <v>4472</v>
      </c>
      <c r="B509" s="21" t="s">
        <v>176</v>
      </c>
      <c r="C509" s="22" t="s">
        <v>175</v>
      </c>
      <c r="D509" s="13" t="s">
        <v>0</v>
      </c>
      <c r="E509" s="14" t="str">
        <f t="shared" si="42"/>
        <v>*</v>
      </c>
      <c r="F509" s="14" t="s">
        <v>0</v>
      </c>
      <c r="G509" s="14" t="str">
        <f t="shared" si="48"/>
        <v>*</v>
      </c>
      <c r="H509" s="14" t="s">
        <v>0</v>
      </c>
      <c r="I509" s="14" t="str">
        <f t="shared" si="43"/>
        <v>*</v>
      </c>
      <c r="J509" s="14" t="s">
        <v>1197</v>
      </c>
      <c r="K509" s="39" t="s">
        <v>0</v>
      </c>
      <c r="L509" s="14" t="str">
        <f t="shared" si="44"/>
        <v>*</v>
      </c>
    </row>
    <row r="510" spans="1:12" ht="14.5" x14ac:dyDescent="0.35">
      <c r="A510" s="41">
        <v>4250</v>
      </c>
      <c r="B510" s="21" t="s">
        <v>174</v>
      </c>
      <c r="C510" s="22" t="s">
        <v>173</v>
      </c>
      <c r="D510" s="13" t="s">
        <v>0</v>
      </c>
      <c r="E510" s="14" t="str">
        <f t="shared" si="42"/>
        <v>*</v>
      </c>
      <c r="F510" s="14" t="s">
        <v>0</v>
      </c>
      <c r="G510" s="14" t="str">
        <f t="shared" si="48"/>
        <v>*</v>
      </c>
      <c r="H510" s="14" t="s">
        <v>0</v>
      </c>
      <c r="I510" s="14" t="str">
        <f t="shared" si="43"/>
        <v>*</v>
      </c>
      <c r="J510" s="14" t="s">
        <v>0</v>
      </c>
      <c r="K510" s="16" t="s">
        <v>0</v>
      </c>
      <c r="L510" s="14" t="str">
        <f t="shared" si="44"/>
        <v>*</v>
      </c>
    </row>
    <row r="511" spans="1:12" ht="14.5" x14ac:dyDescent="0.35">
      <c r="A511" s="41">
        <v>6353</v>
      </c>
      <c r="B511" s="21" t="s">
        <v>172</v>
      </c>
      <c r="C511" s="22" t="s">
        <v>171</v>
      </c>
      <c r="D511" s="13" t="s">
        <v>0</v>
      </c>
      <c r="E511" s="14" t="str">
        <f t="shared" si="42"/>
        <v>*</v>
      </c>
      <c r="F511" s="14" t="s">
        <v>0</v>
      </c>
      <c r="G511" s="14" t="str">
        <f t="shared" si="48"/>
        <v>*</v>
      </c>
      <c r="H511" s="14" t="s">
        <v>0</v>
      </c>
      <c r="I511" s="14" t="str">
        <f t="shared" si="43"/>
        <v>*</v>
      </c>
      <c r="J511" s="14" t="s">
        <v>0</v>
      </c>
      <c r="K511" s="39" t="s">
        <v>0</v>
      </c>
      <c r="L511" s="14" t="str">
        <f t="shared" si="44"/>
        <v>*</v>
      </c>
    </row>
    <row r="512" spans="1:12" ht="14.5" x14ac:dyDescent="0.35">
      <c r="A512" s="41">
        <v>4393</v>
      </c>
      <c r="B512" s="21" t="s">
        <v>170</v>
      </c>
      <c r="C512" s="22" t="s">
        <v>169</v>
      </c>
      <c r="D512" s="13">
        <v>0.69696969696969702</v>
      </c>
      <c r="E512" s="14" t="str">
        <f t="shared" si="42"/>
        <v>Not Met</v>
      </c>
      <c r="F512" s="14">
        <v>4.3478260869565216E-2</v>
      </c>
      <c r="G512" s="14" t="str">
        <f t="shared" si="48"/>
        <v>Met</v>
      </c>
      <c r="H512" s="14" t="s">
        <v>0</v>
      </c>
      <c r="I512" s="14" t="str">
        <f t="shared" si="43"/>
        <v>*</v>
      </c>
      <c r="J512" s="14">
        <v>0.21505376344086022</v>
      </c>
      <c r="K512" s="38">
        <v>17.1575502571295</v>
      </c>
      <c r="L512" s="14" t="str">
        <f t="shared" si="44"/>
        <v>Met</v>
      </c>
    </row>
    <row r="513" spans="1:12" ht="14.5" x14ac:dyDescent="0.35">
      <c r="A513" s="41">
        <v>4175</v>
      </c>
      <c r="B513" s="21" t="s">
        <v>168</v>
      </c>
      <c r="C513" s="22" t="s">
        <v>167</v>
      </c>
      <c r="D513" s="13">
        <v>0.90196078431372551</v>
      </c>
      <c r="E513" s="14" t="str">
        <f t="shared" si="42"/>
        <v>Not Met</v>
      </c>
      <c r="F513" s="14" t="s">
        <v>1197</v>
      </c>
      <c r="G513" s="14" t="s">
        <v>4</v>
      </c>
      <c r="H513" s="14" t="s">
        <v>0</v>
      </c>
      <c r="I513" s="14" t="str">
        <f t="shared" si="43"/>
        <v>*</v>
      </c>
      <c r="J513" s="14">
        <v>0.18703241895261846</v>
      </c>
      <c r="K513" s="38">
        <v>18.703241895261847</v>
      </c>
      <c r="L513" s="14" t="str">
        <f t="shared" si="44"/>
        <v>Met</v>
      </c>
    </row>
    <row r="514" spans="1:12" ht="14.5" x14ac:dyDescent="0.35">
      <c r="A514" s="41">
        <v>4478</v>
      </c>
      <c r="B514" s="21" t="s">
        <v>166</v>
      </c>
      <c r="C514" s="22" t="s">
        <v>165</v>
      </c>
      <c r="D514" s="13" t="s">
        <v>0</v>
      </c>
      <c r="E514" s="14" t="str">
        <f t="shared" si="42"/>
        <v>*</v>
      </c>
      <c r="F514" s="14" t="s">
        <v>0</v>
      </c>
      <c r="G514" s="14" t="str">
        <f t="shared" ref="G514:G533" si="49">IF(F514="*","*",IF(F514&gt;=3.48%,"Met","Not Met"))</f>
        <v>*</v>
      </c>
      <c r="H514" s="14" t="s">
        <v>0</v>
      </c>
      <c r="I514" s="14" t="str">
        <f t="shared" si="43"/>
        <v>*</v>
      </c>
      <c r="J514" s="14" t="s">
        <v>0</v>
      </c>
      <c r="K514" s="39" t="s">
        <v>0</v>
      </c>
      <c r="L514" s="14" t="str">
        <f t="shared" si="44"/>
        <v>*</v>
      </c>
    </row>
    <row r="515" spans="1:12" ht="14.5" x14ac:dyDescent="0.35">
      <c r="A515" s="41">
        <v>90329</v>
      </c>
      <c r="B515" s="21" t="s">
        <v>164</v>
      </c>
      <c r="C515" s="22" t="s">
        <v>163</v>
      </c>
      <c r="D515" s="13" t="s">
        <v>0</v>
      </c>
      <c r="E515" s="14" t="str">
        <f t="shared" ref="E515:E557" si="50">IF(D515="*","*",IF(D515&gt;=95%,"Met","Not Met"))</f>
        <v>*</v>
      </c>
      <c r="F515" s="14" t="s">
        <v>0</v>
      </c>
      <c r="G515" s="14" t="str">
        <f t="shared" si="49"/>
        <v>*</v>
      </c>
      <c r="H515" s="14" t="s">
        <v>0</v>
      </c>
      <c r="I515" s="14" t="str">
        <f t="shared" ref="I515:I578" si="51">IF(H515="*","*",IF(H515&gt;=51.58%,"Met","Not Met"))</f>
        <v>*</v>
      </c>
      <c r="J515" s="14" t="s">
        <v>0</v>
      </c>
      <c r="K515" s="39" t="s">
        <v>0</v>
      </c>
      <c r="L515" s="14" t="str">
        <f t="shared" ref="L515:L578" si="52">IF(K515="*","*",IF(K515&lt;=23.5,"Met","Not Met"))</f>
        <v>*</v>
      </c>
    </row>
    <row r="516" spans="1:12" ht="14.5" x14ac:dyDescent="0.35">
      <c r="A516" s="41">
        <v>79084</v>
      </c>
      <c r="B516" s="21" t="s">
        <v>162</v>
      </c>
      <c r="C516" s="22" t="s">
        <v>161</v>
      </c>
      <c r="D516" s="13" t="s">
        <v>0</v>
      </c>
      <c r="E516" s="14" t="str">
        <f t="shared" si="50"/>
        <v>*</v>
      </c>
      <c r="F516" s="14" t="s">
        <v>0</v>
      </c>
      <c r="G516" s="14" t="str">
        <f t="shared" si="49"/>
        <v>*</v>
      </c>
      <c r="H516" s="14" t="s">
        <v>0</v>
      </c>
      <c r="I516" s="14" t="str">
        <f t="shared" si="51"/>
        <v>*</v>
      </c>
      <c r="J516" s="14">
        <v>6.9767441860465115E-2</v>
      </c>
      <c r="K516" s="39" t="s">
        <v>0</v>
      </c>
      <c r="L516" s="14" t="str">
        <f t="shared" si="52"/>
        <v>*</v>
      </c>
    </row>
    <row r="517" spans="1:12" ht="14.5" x14ac:dyDescent="0.35">
      <c r="A517" s="41">
        <v>4496</v>
      </c>
      <c r="B517" s="21" t="s">
        <v>160</v>
      </c>
      <c r="C517" s="22" t="s">
        <v>159</v>
      </c>
      <c r="D517" s="13" t="s">
        <v>0</v>
      </c>
      <c r="E517" s="14" t="str">
        <f t="shared" si="50"/>
        <v>*</v>
      </c>
      <c r="F517" s="14" t="s">
        <v>0</v>
      </c>
      <c r="G517" s="14" t="str">
        <f t="shared" si="49"/>
        <v>*</v>
      </c>
      <c r="H517" s="14" t="s">
        <v>0</v>
      </c>
      <c r="I517" s="14" t="str">
        <f t="shared" si="51"/>
        <v>*</v>
      </c>
      <c r="J517" s="14" t="s">
        <v>0</v>
      </c>
      <c r="K517" s="39" t="s">
        <v>0</v>
      </c>
      <c r="L517" s="14" t="str">
        <f t="shared" si="52"/>
        <v>*</v>
      </c>
    </row>
    <row r="518" spans="1:12" ht="14.5" x14ac:dyDescent="0.35">
      <c r="A518" s="41">
        <v>4391</v>
      </c>
      <c r="B518" s="21" t="s">
        <v>158</v>
      </c>
      <c r="C518" s="22" t="s">
        <v>157</v>
      </c>
      <c r="D518" s="13">
        <v>0.88</v>
      </c>
      <c r="E518" s="14" t="str">
        <f t="shared" si="50"/>
        <v>Not Met</v>
      </c>
      <c r="F518" s="14">
        <v>9.0909090909090912E-2</v>
      </c>
      <c r="G518" s="14" t="str">
        <f t="shared" si="49"/>
        <v>Met</v>
      </c>
      <c r="H518" s="14" t="s">
        <v>0</v>
      </c>
      <c r="I518" s="14" t="str">
        <f t="shared" si="51"/>
        <v>*</v>
      </c>
      <c r="J518" s="14">
        <v>0.48223350253807107</v>
      </c>
      <c r="K518" s="38">
        <v>39.132441162898012</v>
      </c>
      <c r="L518" s="14" t="str">
        <f t="shared" si="52"/>
        <v>Not Met</v>
      </c>
    </row>
    <row r="519" spans="1:12" ht="14.5" x14ac:dyDescent="0.35">
      <c r="A519" s="41">
        <v>4222</v>
      </c>
      <c r="B519" s="21" t="s">
        <v>156</v>
      </c>
      <c r="C519" s="22" t="s">
        <v>155</v>
      </c>
      <c r="D519" s="13" t="s">
        <v>0</v>
      </c>
      <c r="E519" s="14" t="str">
        <f t="shared" si="50"/>
        <v>*</v>
      </c>
      <c r="F519" s="14" t="s">
        <v>0</v>
      </c>
      <c r="G519" s="14" t="str">
        <f t="shared" si="49"/>
        <v>*</v>
      </c>
      <c r="H519" s="14" t="s">
        <v>0</v>
      </c>
      <c r="I519" s="14" t="str">
        <f t="shared" si="51"/>
        <v>*</v>
      </c>
      <c r="J519" s="14" t="s">
        <v>0</v>
      </c>
      <c r="K519" s="16" t="s">
        <v>0</v>
      </c>
      <c r="L519" s="14" t="str">
        <f t="shared" si="52"/>
        <v>*</v>
      </c>
    </row>
    <row r="520" spans="1:12" ht="14.5" x14ac:dyDescent="0.35">
      <c r="A520" s="41">
        <v>1000160</v>
      </c>
      <c r="B520" s="21" t="s">
        <v>154</v>
      </c>
      <c r="C520" s="22" t="s">
        <v>153</v>
      </c>
      <c r="D520" s="13" t="s">
        <v>0</v>
      </c>
      <c r="E520" s="14" t="str">
        <f t="shared" si="50"/>
        <v>*</v>
      </c>
      <c r="F520" s="14" t="s">
        <v>0</v>
      </c>
      <c r="G520" s="14" t="str">
        <f t="shared" si="49"/>
        <v>*</v>
      </c>
      <c r="H520" s="14" t="s">
        <v>0</v>
      </c>
      <c r="I520" s="14" t="str">
        <f t="shared" si="51"/>
        <v>*</v>
      </c>
      <c r="J520" s="14" t="s">
        <v>0</v>
      </c>
      <c r="K520" s="39" t="s">
        <v>0</v>
      </c>
      <c r="L520" s="14" t="str">
        <f t="shared" si="52"/>
        <v>*</v>
      </c>
    </row>
    <row r="521" spans="1:12" ht="14.5" x14ac:dyDescent="0.35">
      <c r="A521" s="41">
        <v>4500</v>
      </c>
      <c r="B521" s="21" t="s">
        <v>152</v>
      </c>
      <c r="C521" s="22" t="s">
        <v>151</v>
      </c>
      <c r="D521" s="13" t="s">
        <v>0</v>
      </c>
      <c r="E521" s="14" t="str">
        <f t="shared" si="50"/>
        <v>*</v>
      </c>
      <c r="F521" s="14" t="s">
        <v>0</v>
      </c>
      <c r="G521" s="14" t="str">
        <f t="shared" si="49"/>
        <v>*</v>
      </c>
      <c r="H521" s="14" t="s">
        <v>0</v>
      </c>
      <c r="I521" s="14" t="str">
        <f t="shared" si="51"/>
        <v>*</v>
      </c>
      <c r="J521" s="14" t="s">
        <v>0</v>
      </c>
      <c r="K521" s="39" t="s">
        <v>0</v>
      </c>
      <c r="L521" s="14" t="str">
        <f t="shared" si="52"/>
        <v>*</v>
      </c>
    </row>
    <row r="522" spans="1:12" ht="14.5" x14ac:dyDescent="0.35">
      <c r="A522" s="41">
        <v>4461</v>
      </c>
      <c r="B522" s="21" t="s">
        <v>150</v>
      </c>
      <c r="C522" s="22" t="s">
        <v>149</v>
      </c>
      <c r="D522" s="13" t="s">
        <v>0</v>
      </c>
      <c r="E522" s="14" t="str">
        <f t="shared" si="50"/>
        <v>*</v>
      </c>
      <c r="F522" s="14" t="s">
        <v>0</v>
      </c>
      <c r="G522" s="14" t="str">
        <f t="shared" si="49"/>
        <v>*</v>
      </c>
      <c r="H522" s="14" t="s">
        <v>0</v>
      </c>
      <c r="I522" s="14" t="str">
        <f t="shared" si="51"/>
        <v>*</v>
      </c>
      <c r="J522" s="14" t="s">
        <v>0</v>
      </c>
      <c r="K522" s="39" t="s">
        <v>0</v>
      </c>
      <c r="L522" s="14" t="str">
        <f t="shared" si="52"/>
        <v>*</v>
      </c>
    </row>
    <row r="523" spans="1:12" ht="14.5" x14ac:dyDescent="0.35">
      <c r="A523" s="41">
        <v>91108</v>
      </c>
      <c r="B523" s="21" t="s">
        <v>148</v>
      </c>
      <c r="C523" s="22" t="s">
        <v>147</v>
      </c>
      <c r="D523" s="13" t="s">
        <v>0</v>
      </c>
      <c r="E523" s="14" t="str">
        <f t="shared" si="50"/>
        <v>*</v>
      </c>
      <c r="F523" s="14" t="s">
        <v>0</v>
      </c>
      <c r="G523" s="14" t="str">
        <f t="shared" si="49"/>
        <v>*</v>
      </c>
      <c r="H523" s="14" t="s">
        <v>0</v>
      </c>
      <c r="I523" s="14" t="str">
        <f t="shared" si="51"/>
        <v>*</v>
      </c>
      <c r="J523" s="14" t="s">
        <v>0</v>
      </c>
      <c r="K523" s="39" t="s">
        <v>0</v>
      </c>
      <c r="L523" s="14" t="str">
        <f t="shared" si="52"/>
        <v>*</v>
      </c>
    </row>
    <row r="524" spans="1:12" ht="14.5" x14ac:dyDescent="0.35">
      <c r="A524" s="41">
        <v>90540</v>
      </c>
      <c r="B524" s="21" t="s">
        <v>146</v>
      </c>
      <c r="C524" s="22" t="s">
        <v>145</v>
      </c>
      <c r="D524" s="13" t="s">
        <v>0</v>
      </c>
      <c r="E524" s="14" t="str">
        <f t="shared" si="50"/>
        <v>*</v>
      </c>
      <c r="F524" s="14" t="s">
        <v>0</v>
      </c>
      <c r="G524" s="14" t="str">
        <f t="shared" si="49"/>
        <v>*</v>
      </c>
      <c r="H524" s="14" t="s">
        <v>0</v>
      </c>
      <c r="I524" s="14" t="str">
        <f t="shared" si="51"/>
        <v>*</v>
      </c>
      <c r="J524" s="14" t="s">
        <v>0</v>
      </c>
      <c r="K524" s="39" t="s">
        <v>0</v>
      </c>
      <c r="L524" s="14" t="str">
        <f t="shared" si="52"/>
        <v>*</v>
      </c>
    </row>
    <row r="525" spans="1:12" ht="14.5" x14ac:dyDescent="0.35">
      <c r="A525" s="41">
        <v>79085</v>
      </c>
      <c r="B525" s="21" t="s">
        <v>144</v>
      </c>
      <c r="C525" s="22" t="s">
        <v>143</v>
      </c>
      <c r="D525" s="13" t="s">
        <v>0</v>
      </c>
      <c r="E525" s="14" t="str">
        <f t="shared" si="50"/>
        <v>*</v>
      </c>
      <c r="F525" s="14" t="s">
        <v>0</v>
      </c>
      <c r="G525" s="14" t="str">
        <f t="shared" si="49"/>
        <v>*</v>
      </c>
      <c r="H525" s="14" t="s">
        <v>0</v>
      </c>
      <c r="I525" s="14" t="str">
        <f t="shared" si="51"/>
        <v>*</v>
      </c>
      <c r="J525" s="14" t="s">
        <v>1197</v>
      </c>
      <c r="K525" s="39" t="s">
        <v>0</v>
      </c>
      <c r="L525" s="14" t="str">
        <f t="shared" si="52"/>
        <v>*</v>
      </c>
    </row>
    <row r="526" spans="1:12" ht="14.5" x14ac:dyDescent="0.35">
      <c r="A526" s="41">
        <v>92043</v>
      </c>
      <c r="B526" s="21" t="s">
        <v>142</v>
      </c>
      <c r="C526" s="22" t="s">
        <v>141</v>
      </c>
      <c r="D526" s="13" t="s">
        <v>0</v>
      </c>
      <c r="E526" s="14" t="str">
        <f t="shared" si="50"/>
        <v>*</v>
      </c>
      <c r="F526" s="14" t="s">
        <v>0</v>
      </c>
      <c r="G526" s="14" t="str">
        <f t="shared" si="49"/>
        <v>*</v>
      </c>
      <c r="H526" s="14" t="s">
        <v>0</v>
      </c>
      <c r="I526" s="14" t="str">
        <f t="shared" si="51"/>
        <v>*</v>
      </c>
      <c r="J526" s="14" t="s">
        <v>1197</v>
      </c>
      <c r="K526" s="39" t="s">
        <v>0</v>
      </c>
      <c r="L526" s="14" t="str">
        <f t="shared" si="52"/>
        <v>*</v>
      </c>
    </row>
    <row r="527" spans="1:12" ht="14.5" x14ac:dyDescent="0.35">
      <c r="A527" s="41">
        <v>4173</v>
      </c>
      <c r="B527" s="21" t="s">
        <v>140</v>
      </c>
      <c r="C527" s="22" t="s">
        <v>139</v>
      </c>
      <c r="D527" s="13" t="s">
        <v>0</v>
      </c>
      <c r="E527" s="14" t="str">
        <f t="shared" si="50"/>
        <v>*</v>
      </c>
      <c r="F527" s="14" t="s">
        <v>0</v>
      </c>
      <c r="G527" s="14" t="str">
        <f t="shared" si="49"/>
        <v>*</v>
      </c>
      <c r="H527" s="14" t="s">
        <v>0</v>
      </c>
      <c r="I527" s="14" t="str">
        <f t="shared" si="51"/>
        <v>*</v>
      </c>
      <c r="J527" s="14">
        <v>0.47619047619047616</v>
      </c>
      <c r="K527" s="16" t="s">
        <v>0</v>
      </c>
      <c r="L527" s="14" t="str">
        <f t="shared" si="52"/>
        <v>*</v>
      </c>
    </row>
    <row r="528" spans="1:12" ht="14.5" x14ac:dyDescent="0.35">
      <c r="A528" s="41">
        <v>4153</v>
      </c>
      <c r="B528" s="21" t="s">
        <v>138</v>
      </c>
      <c r="C528" s="22" t="s">
        <v>137</v>
      </c>
      <c r="D528" s="13">
        <v>0.875</v>
      </c>
      <c r="E528" s="14" t="str">
        <f t="shared" si="50"/>
        <v>Not Met</v>
      </c>
      <c r="F528" s="14" t="s">
        <v>0</v>
      </c>
      <c r="G528" s="14" t="str">
        <f t="shared" si="49"/>
        <v>*</v>
      </c>
      <c r="H528" s="14" t="s">
        <v>0</v>
      </c>
      <c r="I528" s="14" t="str">
        <f t="shared" si="51"/>
        <v>*</v>
      </c>
      <c r="J528" s="14">
        <v>0.32835820895522388</v>
      </c>
      <c r="K528" s="16" t="s">
        <v>0</v>
      </c>
      <c r="L528" s="14" t="str">
        <f t="shared" si="52"/>
        <v>*</v>
      </c>
    </row>
    <row r="529" spans="1:12" ht="14.5" x14ac:dyDescent="0.35">
      <c r="A529" s="41">
        <v>4451</v>
      </c>
      <c r="B529" s="21" t="s">
        <v>136</v>
      </c>
      <c r="C529" s="22" t="s">
        <v>135</v>
      </c>
      <c r="D529" s="13" t="s">
        <v>0</v>
      </c>
      <c r="E529" s="14" t="str">
        <f t="shared" si="50"/>
        <v>*</v>
      </c>
      <c r="F529" s="14" t="s">
        <v>0</v>
      </c>
      <c r="G529" s="14" t="str">
        <f t="shared" si="49"/>
        <v>*</v>
      </c>
      <c r="H529" s="14" t="s">
        <v>0</v>
      </c>
      <c r="I529" s="14" t="str">
        <f t="shared" si="51"/>
        <v>*</v>
      </c>
      <c r="J529" s="14" t="s">
        <v>0</v>
      </c>
      <c r="K529" s="39" t="s">
        <v>0</v>
      </c>
      <c r="L529" s="14" t="str">
        <f t="shared" si="52"/>
        <v>*</v>
      </c>
    </row>
    <row r="530" spans="1:12" ht="14.5" x14ac:dyDescent="0.35">
      <c r="A530" s="41">
        <v>4313</v>
      </c>
      <c r="B530" s="21" t="s">
        <v>134</v>
      </c>
      <c r="C530" s="22" t="s">
        <v>133</v>
      </c>
      <c r="D530" s="13" t="s">
        <v>0</v>
      </c>
      <c r="E530" s="14" t="str">
        <f t="shared" si="50"/>
        <v>*</v>
      </c>
      <c r="F530" s="14" t="s">
        <v>0</v>
      </c>
      <c r="G530" s="14" t="str">
        <f t="shared" si="49"/>
        <v>*</v>
      </c>
      <c r="H530" s="14" t="s">
        <v>0</v>
      </c>
      <c r="I530" s="14" t="str">
        <f t="shared" si="51"/>
        <v>*</v>
      </c>
      <c r="J530" s="14" t="s">
        <v>0</v>
      </c>
      <c r="K530" s="16" t="s">
        <v>0</v>
      </c>
      <c r="L530" s="14" t="str">
        <f t="shared" si="52"/>
        <v>*</v>
      </c>
    </row>
    <row r="531" spans="1:12" ht="14.5" x14ac:dyDescent="0.35">
      <c r="A531" s="41">
        <v>10966</v>
      </c>
      <c r="B531" s="21" t="s">
        <v>132</v>
      </c>
      <c r="C531" s="22" t="s">
        <v>131</v>
      </c>
      <c r="D531" s="13" t="s">
        <v>0</v>
      </c>
      <c r="E531" s="14" t="str">
        <f t="shared" si="50"/>
        <v>*</v>
      </c>
      <c r="F531" s="14" t="s">
        <v>0</v>
      </c>
      <c r="G531" s="14" t="str">
        <f t="shared" si="49"/>
        <v>*</v>
      </c>
      <c r="H531" s="14" t="s">
        <v>0</v>
      </c>
      <c r="I531" s="14" t="str">
        <f t="shared" si="51"/>
        <v>*</v>
      </c>
      <c r="J531" s="14" t="s">
        <v>0</v>
      </c>
      <c r="K531" s="39" t="s">
        <v>0</v>
      </c>
      <c r="L531" s="14" t="str">
        <f t="shared" si="52"/>
        <v>*</v>
      </c>
    </row>
    <row r="532" spans="1:12" ht="14.5" x14ac:dyDescent="0.35">
      <c r="A532" s="41">
        <v>91992</v>
      </c>
      <c r="B532" s="21" t="s">
        <v>130</v>
      </c>
      <c r="C532" s="22" t="s">
        <v>129</v>
      </c>
      <c r="D532" s="13" t="s">
        <v>0</v>
      </c>
      <c r="E532" s="14" t="str">
        <f t="shared" si="50"/>
        <v>*</v>
      </c>
      <c r="F532" s="14" t="s">
        <v>0</v>
      </c>
      <c r="G532" s="14" t="str">
        <f t="shared" si="49"/>
        <v>*</v>
      </c>
      <c r="H532" s="14" t="s">
        <v>0</v>
      </c>
      <c r="I532" s="14" t="str">
        <f t="shared" si="51"/>
        <v>*</v>
      </c>
      <c r="J532" s="14" t="s">
        <v>1197</v>
      </c>
      <c r="K532" s="39" t="s">
        <v>0</v>
      </c>
      <c r="L532" s="14" t="str">
        <f t="shared" si="52"/>
        <v>*</v>
      </c>
    </row>
    <row r="533" spans="1:12" ht="14.5" x14ac:dyDescent="0.35">
      <c r="A533" s="41">
        <v>79453</v>
      </c>
      <c r="B533" s="21" t="s">
        <v>128</v>
      </c>
      <c r="C533" s="22" t="s">
        <v>127</v>
      </c>
      <c r="D533" s="13" t="s">
        <v>0</v>
      </c>
      <c r="E533" s="14" t="str">
        <f t="shared" si="50"/>
        <v>*</v>
      </c>
      <c r="F533" s="14" t="s">
        <v>0</v>
      </c>
      <c r="G533" s="14" t="str">
        <f t="shared" si="49"/>
        <v>*</v>
      </c>
      <c r="H533" s="14" t="s">
        <v>0</v>
      </c>
      <c r="I533" s="14" t="str">
        <f t="shared" si="51"/>
        <v>*</v>
      </c>
      <c r="J533" s="14" t="s">
        <v>0</v>
      </c>
      <c r="K533" s="39" t="s">
        <v>0</v>
      </c>
      <c r="L533" s="14" t="str">
        <f t="shared" si="52"/>
        <v>*</v>
      </c>
    </row>
    <row r="534" spans="1:12" ht="14.5" x14ac:dyDescent="0.35">
      <c r="A534" s="41">
        <v>4407</v>
      </c>
      <c r="B534" s="21" t="s">
        <v>126</v>
      </c>
      <c r="C534" s="22" t="s">
        <v>125</v>
      </c>
      <c r="D534" s="13">
        <v>0.46794871794871795</v>
      </c>
      <c r="E534" s="14" t="str">
        <f t="shared" si="50"/>
        <v>Not Met</v>
      </c>
      <c r="F534" s="14" t="s">
        <v>1197</v>
      </c>
      <c r="G534" s="14" t="s">
        <v>4</v>
      </c>
      <c r="H534" s="14" t="s">
        <v>0</v>
      </c>
      <c r="I534" s="14" t="str">
        <f t="shared" si="51"/>
        <v>*</v>
      </c>
      <c r="J534" s="14">
        <v>8.1481481481481488E-2</v>
      </c>
      <c r="K534" s="38">
        <v>8.1481481481481488</v>
      </c>
      <c r="L534" s="14" t="str">
        <f t="shared" si="52"/>
        <v>Met</v>
      </c>
    </row>
    <row r="535" spans="1:12" ht="14.5" x14ac:dyDescent="0.35">
      <c r="A535" s="41">
        <v>4440</v>
      </c>
      <c r="B535" s="21" t="s">
        <v>124</v>
      </c>
      <c r="C535" s="22" t="s">
        <v>123</v>
      </c>
      <c r="D535" s="13" t="s">
        <v>0</v>
      </c>
      <c r="E535" s="14" t="str">
        <f t="shared" si="50"/>
        <v>*</v>
      </c>
      <c r="F535" s="14" t="s">
        <v>0</v>
      </c>
      <c r="G535" s="14" t="str">
        <f>IF(F535="*","*",IF(F535&gt;=3.48%,"Met","Not Met"))</f>
        <v>*</v>
      </c>
      <c r="H535" s="14" t="s">
        <v>0</v>
      </c>
      <c r="I535" s="14" t="str">
        <f t="shared" si="51"/>
        <v>*</v>
      </c>
      <c r="J535" s="14">
        <v>7.407407407407407E-2</v>
      </c>
      <c r="K535" s="39" t="s">
        <v>0</v>
      </c>
      <c r="L535" s="14" t="str">
        <f t="shared" si="52"/>
        <v>*</v>
      </c>
    </row>
    <row r="536" spans="1:12" ht="14.5" x14ac:dyDescent="0.35">
      <c r="A536" s="41">
        <v>92981</v>
      </c>
      <c r="B536" s="21" t="s">
        <v>122</v>
      </c>
      <c r="C536" s="22" t="s">
        <v>121</v>
      </c>
      <c r="D536" s="13" t="s">
        <v>0</v>
      </c>
      <c r="E536" s="14" t="str">
        <f t="shared" si="50"/>
        <v>*</v>
      </c>
      <c r="F536" s="14" t="s">
        <v>0</v>
      </c>
      <c r="G536" s="14" t="str">
        <f>IF(F536="*","*",IF(F536&gt;=3.48%,"Met","Not Met"))</f>
        <v>*</v>
      </c>
      <c r="H536" s="14" t="s">
        <v>0</v>
      </c>
      <c r="I536" s="14" t="str">
        <f t="shared" si="51"/>
        <v>*</v>
      </c>
      <c r="J536" s="14" t="s">
        <v>0</v>
      </c>
      <c r="K536" s="39" t="s">
        <v>0</v>
      </c>
      <c r="L536" s="14" t="str">
        <f t="shared" si="52"/>
        <v>*</v>
      </c>
    </row>
    <row r="537" spans="1:12" ht="14.5" x14ac:dyDescent="0.35">
      <c r="A537" s="41">
        <v>4408</v>
      </c>
      <c r="B537" s="21" t="s">
        <v>120</v>
      </c>
      <c r="C537" s="22" t="s">
        <v>119</v>
      </c>
      <c r="D537" s="13">
        <v>0.82352941176470584</v>
      </c>
      <c r="E537" s="14" t="str">
        <f t="shared" si="50"/>
        <v>Not Met</v>
      </c>
      <c r="F537" s="14" t="s">
        <v>1197</v>
      </c>
      <c r="G537" s="14" t="s">
        <v>4</v>
      </c>
      <c r="H537" s="14" t="s">
        <v>0</v>
      </c>
      <c r="I537" s="14" t="str">
        <f t="shared" si="51"/>
        <v>*</v>
      </c>
      <c r="J537" s="14">
        <v>0.45038167938931295</v>
      </c>
      <c r="K537" s="38">
        <v>45.038167938931295</v>
      </c>
      <c r="L537" s="14" t="str">
        <f t="shared" si="52"/>
        <v>Not Met</v>
      </c>
    </row>
    <row r="538" spans="1:12" ht="14.5" x14ac:dyDescent="0.35">
      <c r="A538" s="41">
        <v>79218</v>
      </c>
      <c r="B538" s="21" t="s">
        <v>118</v>
      </c>
      <c r="C538" s="22" t="s">
        <v>117</v>
      </c>
      <c r="D538" s="13" t="s">
        <v>0</v>
      </c>
      <c r="E538" s="14" t="str">
        <f t="shared" si="50"/>
        <v>*</v>
      </c>
      <c r="F538" s="14" t="s">
        <v>0</v>
      </c>
      <c r="G538" s="14" t="str">
        <f>IF(F538="*","*",IF(F538&gt;=3.48%,"Met","Not Met"))</f>
        <v>*</v>
      </c>
      <c r="H538" s="14" t="s">
        <v>0</v>
      </c>
      <c r="I538" s="14" t="str">
        <f t="shared" si="51"/>
        <v>*</v>
      </c>
      <c r="J538" s="14">
        <v>0.33333333333333331</v>
      </c>
      <c r="K538" s="39" t="s">
        <v>0</v>
      </c>
      <c r="L538" s="14" t="str">
        <f t="shared" si="52"/>
        <v>*</v>
      </c>
    </row>
    <row r="539" spans="1:12" ht="14.5" x14ac:dyDescent="0.35">
      <c r="A539" s="41">
        <v>4361</v>
      </c>
      <c r="B539" s="21" t="s">
        <v>116</v>
      </c>
      <c r="C539" s="22" t="s">
        <v>115</v>
      </c>
      <c r="D539" s="13" t="s">
        <v>0</v>
      </c>
      <c r="E539" s="14" t="str">
        <f t="shared" si="50"/>
        <v>*</v>
      </c>
      <c r="F539" s="14" t="s">
        <v>0</v>
      </c>
      <c r="G539" s="14" t="str">
        <f>IF(F539="*","*",IF(F539&gt;=3.48%,"Met","Not Met"))</f>
        <v>*</v>
      </c>
      <c r="H539" s="14" t="s">
        <v>0</v>
      </c>
      <c r="I539" s="14" t="str">
        <f t="shared" si="51"/>
        <v>*</v>
      </c>
      <c r="J539" s="14">
        <v>0.55932203389830504</v>
      </c>
      <c r="K539" s="16" t="s">
        <v>0</v>
      </c>
      <c r="L539" s="14" t="str">
        <f t="shared" si="52"/>
        <v>*</v>
      </c>
    </row>
    <row r="540" spans="1:12" ht="14.5" x14ac:dyDescent="0.35">
      <c r="A540" s="41">
        <v>4258</v>
      </c>
      <c r="B540" s="21" t="s">
        <v>114</v>
      </c>
      <c r="C540" s="22" t="s">
        <v>113</v>
      </c>
      <c r="D540" s="13" t="s">
        <v>0</v>
      </c>
      <c r="E540" s="14" t="str">
        <f t="shared" si="50"/>
        <v>*</v>
      </c>
      <c r="F540" s="14" t="s">
        <v>0</v>
      </c>
      <c r="G540" s="14" t="str">
        <f>IF(F540="*","*",IF(F540&gt;=3.48%,"Met","Not Met"))</f>
        <v>*</v>
      </c>
      <c r="H540" s="14" t="s">
        <v>0</v>
      </c>
      <c r="I540" s="14" t="str">
        <f t="shared" si="51"/>
        <v>*</v>
      </c>
      <c r="J540" s="14" t="s">
        <v>0</v>
      </c>
      <c r="K540" s="16" t="s">
        <v>0</v>
      </c>
      <c r="L540" s="14" t="str">
        <f t="shared" si="52"/>
        <v>*</v>
      </c>
    </row>
    <row r="541" spans="1:12" ht="14.5" x14ac:dyDescent="0.35">
      <c r="A541" s="41">
        <v>4287</v>
      </c>
      <c r="B541" s="21" t="s">
        <v>112</v>
      </c>
      <c r="C541" s="22" t="s">
        <v>111</v>
      </c>
      <c r="D541" s="13">
        <v>0.81533101045296164</v>
      </c>
      <c r="E541" s="14" t="str">
        <f t="shared" si="50"/>
        <v>Not Met</v>
      </c>
      <c r="F541" s="14">
        <v>3.8095238095238099E-2</v>
      </c>
      <c r="G541" s="14" t="str">
        <f>IF(F541="*","*",IF(F541&gt;=3.48%,"Met","Not Met"))</f>
        <v>Met</v>
      </c>
      <c r="H541" s="14">
        <v>0.58333333333333337</v>
      </c>
      <c r="I541" s="14" t="str">
        <f t="shared" si="51"/>
        <v>Met</v>
      </c>
      <c r="J541" s="14">
        <v>0.31275579809004095</v>
      </c>
      <c r="K541" s="38">
        <v>27.46605599948029</v>
      </c>
      <c r="L541" s="14" t="str">
        <f t="shared" si="52"/>
        <v>Not Met</v>
      </c>
    </row>
    <row r="542" spans="1:12" ht="14.5" x14ac:dyDescent="0.35">
      <c r="A542" s="41">
        <v>4219</v>
      </c>
      <c r="B542" s="21" t="s">
        <v>110</v>
      </c>
      <c r="C542" s="22" t="s">
        <v>109</v>
      </c>
      <c r="D542" s="13" t="s">
        <v>1198</v>
      </c>
      <c r="E542" s="14" t="str">
        <f t="shared" si="50"/>
        <v>Met</v>
      </c>
      <c r="F542" s="14" t="s">
        <v>1197</v>
      </c>
      <c r="G542" s="14" t="s">
        <v>4</v>
      </c>
      <c r="H542" s="14" t="s">
        <v>0</v>
      </c>
      <c r="I542" s="14" t="str">
        <f t="shared" si="51"/>
        <v>*</v>
      </c>
      <c r="J542" s="14">
        <v>0.31468531468531469</v>
      </c>
      <c r="K542" s="38">
        <v>31.46853146853147</v>
      </c>
      <c r="L542" s="14" t="str">
        <f t="shared" si="52"/>
        <v>Not Met</v>
      </c>
    </row>
    <row r="543" spans="1:12" ht="14.5" x14ac:dyDescent="0.35">
      <c r="A543" s="41">
        <v>4305</v>
      </c>
      <c r="B543" s="21" t="s">
        <v>108</v>
      </c>
      <c r="C543" s="22" t="s">
        <v>107</v>
      </c>
      <c r="D543" s="13" t="s">
        <v>0</v>
      </c>
      <c r="E543" s="14" t="str">
        <f t="shared" si="50"/>
        <v>*</v>
      </c>
      <c r="F543" s="14" t="s">
        <v>0</v>
      </c>
      <c r="G543" s="14" t="str">
        <f t="shared" ref="G543:G550" si="53">IF(F543="*","*",IF(F543&gt;=3.48%,"Met","Not Met"))</f>
        <v>*</v>
      </c>
      <c r="H543" s="14" t="s">
        <v>0</v>
      </c>
      <c r="I543" s="14" t="str">
        <f t="shared" si="51"/>
        <v>*</v>
      </c>
      <c r="J543" s="14" t="s">
        <v>0</v>
      </c>
      <c r="K543" s="16" t="s">
        <v>0</v>
      </c>
      <c r="L543" s="14" t="str">
        <f t="shared" si="52"/>
        <v>*</v>
      </c>
    </row>
    <row r="544" spans="1:12" ht="14.5" x14ac:dyDescent="0.35">
      <c r="A544" s="41">
        <v>6355</v>
      </c>
      <c r="B544" s="21" t="s">
        <v>106</v>
      </c>
      <c r="C544" s="22" t="s">
        <v>105</v>
      </c>
      <c r="D544" s="13" t="s">
        <v>0</v>
      </c>
      <c r="E544" s="14" t="str">
        <f t="shared" si="50"/>
        <v>*</v>
      </c>
      <c r="F544" s="14" t="s">
        <v>0</v>
      </c>
      <c r="G544" s="14" t="str">
        <f t="shared" si="53"/>
        <v>*</v>
      </c>
      <c r="H544" s="14" t="s">
        <v>0</v>
      </c>
      <c r="I544" s="14" t="str">
        <f t="shared" si="51"/>
        <v>*</v>
      </c>
      <c r="J544" s="14" t="s">
        <v>0</v>
      </c>
      <c r="K544" s="39" t="s">
        <v>0</v>
      </c>
      <c r="L544" s="14" t="str">
        <f t="shared" si="52"/>
        <v>*</v>
      </c>
    </row>
    <row r="545" spans="1:12" ht="14.5" x14ac:dyDescent="0.35">
      <c r="A545" s="41">
        <v>91340</v>
      </c>
      <c r="B545" s="21" t="s">
        <v>104</v>
      </c>
      <c r="C545" s="22" t="s">
        <v>103</v>
      </c>
      <c r="D545" s="13" t="s">
        <v>0</v>
      </c>
      <c r="E545" s="14" t="str">
        <f t="shared" si="50"/>
        <v>*</v>
      </c>
      <c r="F545" s="14" t="s">
        <v>0</v>
      </c>
      <c r="G545" s="14" t="str">
        <f t="shared" si="53"/>
        <v>*</v>
      </c>
      <c r="H545" s="14" t="s">
        <v>0</v>
      </c>
      <c r="I545" s="14" t="str">
        <f t="shared" si="51"/>
        <v>*</v>
      </c>
      <c r="J545" s="14" t="s">
        <v>0</v>
      </c>
      <c r="K545" s="39" t="s">
        <v>0</v>
      </c>
      <c r="L545" s="14" t="str">
        <f t="shared" si="52"/>
        <v>*</v>
      </c>
    </row>
    <row r="546" spans="1:12" ht="14.5" x14ac:dyDescent="0.35">
      <c r="A546" s="41">
        <v>92978</v>
      </c>
      <c r="B546" s="21" t="s">
        <v>102</v>
      </c>
      <c r="C546" s="22" t="s">
        <v>101</v>
      </c>
      <c r="D546" s="13" t="s">
        <v>0</v>
      </c>
      <c r="E546" s="14" t="str">
        <f t="shared" si="50"/>
        <v>*</v>
      </c>
      <c r="F546" s="14" t="s">
        <v>0</v>
      </c>
      <c r="G546" s="14" t="str">
        <f t="shared" si="53"/>
        <v>*</v>
      </c>
      <c r="H546" s="14" t="s">
        <v>0</v>
      </c>
      <c r="I546" s="14" t="str">
        <f t="shared" si="51"/>
        <v>*</v>
      </c>
      <c r="J546" s="14" t="s">
        <v>0</v>
      </c>
      <c r="K546" s="39" t="s">
        <v>0</v>
      </c>
      <c r="L546" s="14" t="str">
        <f t="shared" si="52"/>
        <v>*</v>
      </c>
    </row>
    <row r="547" spans="1:12" ht="14.5" x14ac:dyDescent="0.35">
      <c r="A547" s="41">
        <v>90287</v>
      </c>
      <c r="B547" s="21" t="s">
        <v>100</v>
      </c>
      <c r="C547" s="22" t="s">
        <v>99</v>
      </c>
      <c r="D547" s="13" t="s">
        <v>0</v>
      </c>
      <c r="E547" s="14" t="str">
        <f t="shared" si="50"/>
        <v>*</v>
      </c>
      <c r="F547" s="14" t="s">
        <v>0</v>
      </c>
      <c r="G547" s="14" t="str">
        <f t="shared" si="53"/>
        <v>*</v>
      </c>
      <c r="H547" s="14" t="s">
        <v>0</v>
      </c>
      <c r="I547" s="14" t="str">
        <f t="shared" si="51"/>
        <v>*</v>
      </c>
      <c r="J547" s="14">
        <v>0.26896551724137929</v>
      </c>
      <c r="K547" s="39" t="s">
        <v>0</v>
      </c>
      <c r="L547" s="14" t="str">
        <f t="shared" si="52"/>
        <v>*</v>
      </c>
    </row>
    <row r="548" spans="1:12" ht="14.5" x14ac:dyDescent="0.35">
      <c r="A548" s="41">
        <v>91250</v>
      </c>
      <c r="B548" s="21" t="s">
        <v>98</v>
      </c>
      <c r="C548" s="22" t="s">
        <v>97</v>
      </c>
      <c r="D548" s="13" t="s">
        <v>0</v>
      </c>
      <c r="E548" s="14" t="str">
        <f t="shared" si="50"/>
        <v>*</v>
      </c>
      <c r="F548" s="14" t="s">
        <v>0</v>
      </c>
      <c r="G548" s="14" t="str">
        <f t="shared" si="53"/>
        <v>*</v>
      </c>
      <c r="H548" s="14" t="s">
        <v>0</v>
      </c>
      <c r="I548" s="14" t="str">
        <f t="shared" si="51"/>
        <v>*</v>
      </c>
      <c r="J548" s="14" t="s">
        <v>0</v>
      </c>
      <c r="K548" s="39" t="s">
        <v>0</v>
      </c>
      <c r="L548" s="14" t="str">
        <f t="shared" si="52"/>
        <v>*</v>
      </c>
    </row>
    <row r="549" spans="1:12" ht="14.5" x14ac:dyDescent="0.35">
      <c r="A549" s="41">
        <v>92976</v>
      </c>
      <c r="B549" s="21" t="s">
        <v>96</v>
      </c>
      <c r="C549" s="22" t="s">
        <v>95</v>
      </c>
      <c r="D549" s="13" t="s">
        <v>0</v>
      </c>
      <c r="E549" s="14" t="str">
        <f t="shared" si="50"/>
        <v>*</v>
      </c>
      <c r="F549" s="14" t="s">
        <v>0</v>
      </c>
      <c r="G549" s="14" t="str">
        <f t="shared" si="53"/>
        <v>*</v>
      </c>
      <c r="H549" s="14" t="s">
        <v>0</v>
      </c>
      <c r="I549" s="14" t="str">
        <f t="shared" si="51"/>
        <v>*</v>
      </c>
      <c r="J549" s="14" t="s">
        <v>0</v>
      </c>
      <c r="K549" s="39" t="s">
        <v>0</v>
      </c>
      <c r="L549" s="14" t="str">
        <f t="shared" si="52"/>
        <v>*</v>
      </c>
    </row>
    <row r="550" spans="1:12" ht="14.5" x14ac:dyDescent="0.35">
      <c r="A550" s="41">
        <v>4264</v>
      </c>
      <c r="B550" s="21" t="s">
        <v>94</v>
      </c>
      <c r="C550" s="22" t="s">
        <v>93</v>
      </c>
      <c r="D550" s="13" t="s">
        <v>0</v>
      </c>
      <c r="E550" s="14" t="str">
        <f t="shared" si="50"/>
        <v>*</v>
      </c>
      <c r="F550" s="14" t="s">
        <v>0</v>
      </c>
      <c r="G550" s="14" t="str">
        <f t="shared" si="53"/>
        <v>*</v>
      </c>
      <c r="H550" s="14" t="s">
        <v>0</v>
      </c>
      <c r="I550" s="14" t="str">
        <f t="shared" si="51"/>
        <v>*</v>
      </c>
      <c r="J550" s="14" t="s">
        <v>0</v>
      </c>
      <c r="K550" s="16" t="s">
        <v>0</v>
      </c>
      <c r="L550" s="14" t="str">
        <f t="shared" si="52"/>
        <v>*</v>
      </c>
    </row>
    <row r="551" spans="1:12" ht="14.5" x14ac:dyDescent="0.35">
      <c r="A551" s="41">
        <v>4288</v>
      </c>
      <c r="B551" s="21" t="s">
        <v>92</v>
      </c>
      <c r="C551" s="22" t="s">
        <v>91</v>
      </c>
      <c r="D551" s="13">
        <v>0.7005494505494505</v>
      </c>
      <c r="E551" s="14" t="str">
        <f t="shared" si="50"/>
        <v>Not Met</v>
      </c>
      <c r="F551" s="14" t="s">
        <v>1197</v>
      </c>
      <c r="G551" s="14" t="s">
        <v>4</v>
      </c>
      <c r="H551" s="14">
        <v>0.4</v>
      </c>
      <c r="I551" s="14" t="str">
        <f t="shared" si="51"/>
        <v>Not Met</v>
      </c>
      <c r="J551" s="14">
        <v>0.13333333333333333</v>
      </c>
      <c r="K551" s="38">
        <v>12.444444444444445</v>
      </c>
      <c r="L551" s="14" t="str">
        <f t="shared" si="52"/>
        <v>Met</v>
      </c>
    </row>
    <row r="552" spans="1:12" ht="14.5" x14ac:dyDescent="0.35">
      <c r="A552" s="41">
        <v>4450</v>
      </c>
      <c r="B552" s="21" t="s">
        <v>90</v>
      </c>
      <c r="C552" s="22" t="s">
        <v>89</v>
      </c>
      <c r="D552" s="13" t="s">
        <v>0</v>
      </c>
      <c r="E552" s="14" t="str">
        <f t="shared" si="50"/>
        <v>*</v>
      </c>
      <c r="F552" s="14" t="s">
        <v>0</v>
      </c>
      <c r="G552" s="14" t="str">
        <f>IF(F552="*","*",IF(F552&gt;=3.48%,"Met","Not Met"))</f>
        <v>*</v>
      </c>
      <c r="H552" s="14" t="s">
        <v>0</v>
      </c>
      <c r="I552" s="14" t="str">
        <f t="shared" si="51"/>
        <v>*</v>
      </c>
      <c r="J552" s="14" t="s">
        <v>0</v>
      </c>
      <c r="K552" s="39" t="s">
        <v>0</v>
      </c>
      <c r="L552" s="14" t="str">
        <f t="shared" si="52"/>
        <v>*</v>
      </c>
    </row>
    <row r="553" spans="1:12" ht="14.5" x14ac:dyDescent="0.35">
      <c r="A553" s="41">
        <v>4168</v>
      </c>
      <c r="B553" s="21" t="s">
        <v>88</v>
      </c>
      <c r="C553" s="22" t="s">
        <v>87</v>
      </c>
      <c r="D553" s="13">
        <v>0.89473684210526316</v>
      </c>
      <c r="E553" s="14" t="str">
        <f t="shared" si="50"/>
        <v>Not Met</v>
      </c>
      <c r="F553" s="14" t="s">
        <v>1197</v>
      </c>
      <c r="G553" s="14" t="s">
        <v>4</v>
      </c>
      <c r="H553" s="14" t="s">
        <v>0</v>
      </c>
      <c r="I553" s="14" t="str">
        <f t="shared" si="51"/>
        <v>*</v>
      </c>
      <c r="J553" s="14">
        <v>0.1744186046511628</v>
      </c>
      <c r="K553" s="38">
        <v>17.441860465116278</v>
      </c>
      <c r="L553" s="14" t="str">
        <f t="shared" si="52"/>
        <v>Met</v>
      </c>
    </row>
    <row r="554" spans="1:12" ht="14.5" x14ac:dyDescent="0.35">
      <c r="A554" s="41">
        <v>4215</v>
      </c>
      <c r="B554" s="21" t="s">
        <v>86</v>
      </c>
      <c r="C554" s="22" t="s">
        <v>85</v>
      </c>
      <c r="D554" s="13" t="s">
        <v>0</v>
      </c>
      <c r="E554" s="14" t="str">
        <f t="shared" si="50"/>
        <v>*</v>
      </c>
      <c r="F554" s="14" t="s">
        <v>0</v>
      </c>
      <c r="G554" s="14" t="str">
        <f t="shared" ref="G554:G561" si="54">IF(F554="*","*",IF(F554&gt;=3.48%,"Met","Not Met"))</f>
        <v>*</v>
      </c>
      <c r="H554" s="14" t="s">
        <v>0</v>
      </c>
      <c r="I554" s="14" t="str">
        <f t="shared" si="51"/>
        <v>*</v>
      </c>
      <c r="J554" s="14" t="s">
        <v>0</v>
      </c>
      <c r="K554" s="16" t="s">
        <v>0</v>
      </c>
      <c r="L554" s="14" t="str">
        <f t="shared" si="52"/>
        <v>*</v>
      </c>
    </row>
    <row r="555" spans="1:12" ht="14.5" x14ac:dyDescent="0.35">
      <c r="A555" s="41">
        <v>4376</v>
      </c>
      <c r="B555" s="21" t="s">
        <v>84</v>
      </c>
      <c r="C555" s="22" t="s">
        <v>83</v>
      </c>
      <c r="D555" s="13" t="s">
        <v>0</v>
      </c>
      <c r="E555" s="14" t="str">
        <f t="shared" si="50"/>
        <v>*</v>
      </c>
      <c r="F555" s="14" t="s">
        <v>0</v>
      </c>
      <c r="G555" s="14" t="str">
        <f t="shared" si="54"/>
        <v>*</v>
      </c>
      <c r="H555" s="14" t="s">
        <v>0</v>
      </c>
      <c r="I555" s="14" t="str">
        <f t="shared" si="51"/>
        <v>*</v>
      </c>
      <c r="J555" s="14" t="s">
        <v>0</v>
      </c>
      <c r="K555" s="16" t="s">
        <v>0</v>
      </c>
      <c r="L555" s="14" t="str">
        <f t="shared" si="52"/>
        <v>*</v>
      </c>
    </row>
    <row r="556" spans="1:12" ht="14.5" x14ac:dyDescent="0.35">
      <c r="A556" s="41">
        <v>4225</v>
      </c>
      <c r="B556" s="21" t="s">
        <v>82</v>
      </c>
      <c r="C556" s="22" t="s">
        <v>81</v>
      </c>
      <c r="D556" s="13" t="s">
        <v>0</v>
      </c>
      <c r="E556" s="14" t="str">
        <f t="shared" si="50"/>
        <v>*</v>
      </c>
      <c r="F556" s="14" t="s">
        <v>0</v>
      </c>
      <c r="G556" s="14" t="str">
        <f t="shared" si="54"/>
        <v>*</v>
      </c>
      <c r="H556" s="14" t="s">
        <v>0</v>
      </c>
      <c r="I556" s="14" t="str">
        <f t="shared" si="51"/>
        <v>*</v>
      </c>
      <c r="J556" s="14" t="s">
        <v>0</v>
      </c>
      <c r="K556" s="16" t="s">
        <v>0</v>
      </c>
      <c r="L556" s="14" t="str">
        <f t="shared" si="52"/>
        <v>*</v>
      </c>
    </row>
    <row r="557" spans="1:12" ht="14.5" x14ac:dyDescent="0.35">
      <c r="A557" s="41">
        <v>90859</v>
      </c>
      <c r="B557" s="21" t="s">
        <v>80</v>
      </c>
      <c r="C557" s="22" t="s">
        <v>79</v>
      </c>
      <c r="D557" s="13">
        <v>0.81818181818181823</v>
      </c>
      <c r="E557" s="14" t="str">
        <f t="shared" si="50"/>
        <v>Not Met</v>
      </c>
      <c r="F557" s="14" t="s">
        <v>0</v>
      </c>
      <c r="G557" s="14" t="str">
        <f t="shared" si="54"/>
        <v>*</v>
      </c>
      <c r="H557" s="14" t="s">
        <v>0</v>
      </c>
      <c r="I557" s="14" t="str">
        <f t="shared" si="51"/>
        <v>*</v>
      </c>
      <c r="J557" s="14">
        <v>0.53061224489795922</v>
      </c>
      <c r="K557" s="39" t="s">
        <v>0</v>
      </c>
      <c r="L557" s="14" t="str">
        <f t="shared" si="52"/>
        <v>*</v>
      </c>
    </row>
    <row r="558" spans="1:12" ht="14.5" x14ac:dyDescent="0.35">
      <c r="A558" s="41">
        <v>4197</v>
      </c>
      <c r="B558" s="21" t="s">
        <v>78</v>
      </c>
      <c r="C558" s="22" t="s">
        <v>77</v>
      </c>
      <c r="D558" s="13" t="s">
        <v>1197</v>
      </c>
      <c r="E558" s="14" t="s">
        <v>4</v>
      </c>
      <c r="F558" s="14" t="s">
        <v>0</v>
      </c>
      <c r="G558" s="14" t="str">
        <f t="shared" si="54"/>
        <v>*</v>
      </c>
      <c r="H558" s="14" t="s">
        <v>0</v>
      </c>
      <c r="I558" s="14" t="str">
        <f t="shared" si="51"/>
        <v>*</v>
      </c>
      <c r="J558" s="14" t="s">
        <v>0</v>
      </c>
      <c r="K558" s="16" t="s">
        <v>0</v>
      </c>
      <c r="L558" s="14" t="str">
        <f t="shared" si="52"/>
        <v>*</v>
      </c>
    </row>
    <row r="559" spans="1:12" ht="14.5" x14ac:dyDescent="0.35">
      <c r="A559" s="41">
        <v>79073</v>
      </c>
      <c r="B559" s="21" t="s">
        <v>76</v>
      </c>
      <c r="C559" s="22" t="s">
        <v>75</v>
      </c>
      <c r="D559" s="13" t="s">
        <v>0</v>
      </c>
      <c r="E559" s="14" t="str">
        <f t="shared" ref="E559:E595" si="55">IF(D559="*","*",IF(D559&gt;=95%,"Met","Not Met"))</f>
        <v>*</v>
      </c>
      <c r="F559" s="14" t="s">
        <v>0</v>
      </c>
      <c r="G559" s="14" t="str">
        <f t="shared" si="54"/>
        <v>*</v>
      </c>
      <c r="H559" s="14" t="s">
        <v>0</v>
      </c>
      <c r="I559" s="14" t="str">
        <f t="shared" si="51"/>
        <v>*</v>
      </c>
      <c r="J559" s="14" t="s">
        <v>0</v>
      </c>
      <c r="K559" s="39" t="s">
        <v>0</v>
      </c>
      <c r="L559" s="14" t="str">
        <f t="shared" si="52"/>
        <v>*</v>
      </c>
    </row>
    <row r="560" spans="1:12" ht="14.5" x14ac:dyDescent="0.35">
      <c r="A560" s="41">
        <v>79979</v>
      </c>
      <c r="B560" s="21" t="s">
        <v>74</v>
      </c>
      <c r="C560" s="22" t="s">
        <v>73</v>
      </c>
      <c r="D560" s="13" t="s">
        <v>0</v>
      </c>
      <c r="E560" s="14" t="str">
        <f t="shared" si="55"/>
        <v>*</v>
      </c>
      <c r="F560" s="14" t="s">
        <v>0</v>
      </c>
      <c r="G560" s="14" t="str">
        <f t="shared" si="54"/>
        <v>*</v>
      </c>
      <c r="H560" s="14" t="s">
        <v>0</v>
      </c>
      <c r="I560" s="14" t="str">
        <f t="shared" si="51"/>
        <v>*</v>
      </c>
      <c r="J560" s="14">
        <v>9.0909090909090912E-2</v>
      </c>
      <c r="K560" s="39" t="s">
        <v>0</v>
      </c>
      <c r="L560" s="14" t="str">
        <f t="shared" si="52"/>
        <v>*</v>
      </c>
    </row>
    <row r="561" spans="1:12" ht="14.5" x14ac:dyDescent="0.35">
      <c r="A561" s="41">
        <v>6374</v>
      </c>
      <c r="B561" s="21" t="s">
        <v>72</v>
      </c>
      <c r="C561" s="22" t="s">
        <v>71</v>
      </c>
      <c r="D561" s="13" t="s">
        <v>0</v>
      </c>
      <c r="E561" s="14" t="str">
        <f t="shared" si="55"/>
        <v>*</v>
      </c>
      <c r="F561" s="14" t="s">
        <v>0</v>
      </c>
      <c r="G561" s="14" t="str">
        <f t="shared" si="54"/>
        <v>*</v>
      </c>
      <c r="H561" s="14" t="s">
        <v>0</v>
      </c>
      <c r="I561" s="14" t="str">
        <f t="shared" si="51"/>
        <v>*</v>
      </c>
      <c r="J561" s="14" t="s">
        <v>0</v>
      </c>
      <c r="K561" s="39" t="s">
        <v>0</v>
      </c>
      <c r="L561" s="14" t="str">
        <f t="shared" si="52"/>
        <v>*</v>
      </c>
    </row>
    <row r="562" spans="1:12" ht="14.5" x14ac:dyDescent="0.35">
      <c r="A562" s="41">
        <v>4403</v>
      </c>
      <c r="B562" s="21" t="s">
        <v>70</v>
      </c>
      <c r="C562" s="22" t="s">
        <v>69</v>
      </c>
      <c r="D562" s="13">
        <v>0.33776595744680848</v>
      </c>
      <c r="E562" s="14" t="str">
        <f t="shared" si="55"/>
        <v>Not Met</v>
      </c>
      <c r="F562" s="14">
        <v>1.7699115044247787E-2</v>
      </c>
      <c r="G562" s="14" t="s">
        <v>4</v>
      </c>
      <c r="H562" s="14">
        <v>0.42857142857142855</v>
      </c>
      <c r="I562" s="14" t="str">
        <f t="shared" si="51"/>
        <v>Not Met</v>
      </c>
      <c r="J562" s="14">
        <v>0.12583518930957685</v>
      </c>
      <c r="K562" s="38">
        <v>10.813607426532906</v>
      </c>
      <c r="L562" s="14" t="str">
        <f t="shared" si="52"/>
        <v>Met</v>
      </c>
    </row>
    <row r="563" spans="1:12" ht="14.5" x14ac:dyDescent="0.35">
      <c r="A563" s="41">
        <v>4422</v>
      </c>
      <c r="B563" s="21" t="s">
        <v>68</v>
      </c>
      <c r="C563" s="22" t="s">
        <v>67</v>
      </c>
      <c r="D563" s="13" t="s">
        <v>0</v>
      </c>
      <c r="E563" s="14" t="str">
        <f t="shared" si="55"/>
        <v>*</v>
      </c>
      <c r="F563" s="14" t="s">
        <v>0</v>
      </c>
      <c r="G563" s="14" t="str">
        <f t="shared" ref="G563:G582" si="56">IF(F563="*","*",IF(F563&gt;=3.48%,"Met","Not Met"))</f>
        <v>*</v>
      </c>
      <c r="H563" s="14" t="s">
        <v>0</v>
      </c>
      <c r="I563" s="14" t="str">
        <f t="shared" si="51"/>
        <v>*</v>
      </c>
      <c r="J563" s="14" t="s">
        <v>1197</v>
      </c>
      <c r="K563" s="39" t="s">
        <v>0</v>
      </c>
      <c r="L563" s="14" t="str">
        <f t="shared" si="52"/>
        <v>*</v>
      </c>
    </row>
    <row r="564" spans="1:12" ht="14.5" x14ac:dyDescent="0.35">
      <c r="A564" s="41">
        <v>4310</v>
      </c>
      <c r="B564" s="21" t="s">
        <v>66</v>
      </c>
      <c r="C564" s="22" t="s">
        <v>65</v>
      </c>
      <c r="D564" s="13" t="s">
        <v>0</v>
      </c>
      <c r="E564" s="14" t="str">
        <f t="shared" si="55"/>
        <v>*</v>
      </c>
      <c r="F564" s="14" t="s">
        <v>0</v>
      </c>
      <c r="G564" s="14" t="str">
        <f t="shared" si="56"/>
        <v>*</v>
      </c>
      <c r="H564" s="14" t="s">
        <v>0</v>
      </c>
      <c r="I564" s="14" t="str">
        <f t="shared" si="51"/>
        <v>*</v>
      </c>
      <c r="J564" s="14" t="s">
        <v>0</v>
      </c>
      <c r="K564" s="16" t="s">
        <v>0</v>
      </c>
      <c r="L564" s="14" t="str">
        <f t="shared" si="52"/>
        <v>*</v>
      </c>
    </row>
    <row r="565" spans="1:12" ht="14.5" x14ac:dyDescent="0.35">
      <c r="A565" s="41">
        <v>4277</v>
      </c>
      <c r="B565" s="21" t="s">
        <v>64</v>
      </c>
      <c r="C565" s="22" t="s">
        <v>63</v>
      </c>
      <c r="D565" s="13" t="s">
        <v>0</v>
      </c>
      <c r="E565" s="14" t="str">
        <f t="shared" si="55"/>
        <v>*</v>
      </c>
      <c r="F565" s="14" t="s">
        <v>0</v>
      </c>
      <c r="G565" s="14" t="str">
        <f t="shared" si="56"/>
        <v>*</v>
      </c>
      <c r="H565" s="14" t="s">
        <v>0</v>
      </c>
      <c r="I565" s="14" t="str">
        <f t="shared" si="51"/>
        <v>*</v>
      </c>
      <c r="J565" s="14" t="s">
        <v>0</v>
      </c>
      <c r="K565" s="16" t="s">
        <v>0</v>
      </c>
      <c r="L565" s="14" t="str">
        <f t="shared" si="52"/>
        <v>*</v>
      </c>
    </row>
    <row r="566" spans="1:12" ht="14.5" x14ac:dyDescent="0.35">
      <c r="A566" s="41">
        <v>4413</v>
      </c>
      <c r="B566" s="21" t="s">
        <v>62</v>
      </c>
      <c r="C566" s="22" t="s">
        <v>61</v>
      </c>
      <c r="D566" s="13">
        <v>0.82222222222222219</v>
      </c>
      <c r="E566" s="14" t="str">
        <f t="shared" si="55"/>
        <v>Not Met</v>
      </c>
      <c r="F566" s="14">
        <v>6.25E-2</v>
      </c>
      <c r="G566" s="14" t="str">
        <f t="shared" si="56"/>
        <v>Met</v>
      </c>
      <c r="H566" s="14">
        <v>0.4</v>
      </c>
      <c r="I566" s="14" t="str">
        <f t="shared" si="51"/>
        <v>Not Met</v>
      </c>
      <c r="J566" s="14">
        <v>0.442</v>
      </c>
      <c r="K566" s="38">
        <v>37.950000000000003</v>
      </c>
      <c r="L566" s="14" t="str">
        <f t="shared" si="52"/>
        <v>Not Met</v>
      </c>
    </row>
    <row r="567" spans="1:12" ht="14.5" x14ac:dyDescent="0.35">
      <c r="A567" s="41">
        <v>4380</v>
      </c>
      <c r="B567" s="21" t="s">
        <v>60</v>
      </c>
      <c r="C567" s="22" t="s">
        <v>59</v>
      </c>
      <c r="D567" s="13" t="s">
        <v>0</v>
      </c>
      <c r="E567" s="14" t="str">
        <f t="shared" si="55"/>
        <v>*</v>
      </c>
      <c r="F567" s="14" t="s">
        <v>0</v>
      </c>
      <c r="G567" s="14" t="str">
        <f t="shared" si="56"/>
        <v>*</v>
      </c>
      <c r="H567" s="14" t="s">
        <v>0</v>
      </c>
      <c r="I567" s="14" t="str">
        <f t="shared" si="51"/>
        <v>*</v>
      </c>
      <c r="J567" s="14" t="s">
        <v>0</v>
      </c>
      <c r="K567" s="16" t="s">
        <v>0</v>
      </c>
      <c r="L567" s="14" t="str">
        <f t="shared" si="52"/>
        <v>*</v>
      </c>
    </row>
    <row r="568" spans="1:12" ht="14.5" x14ac:dyDescent="0.35">
      <c r="A568" s="41">
        <v>79957</v>
      </c>
      <c r="B568" s="21" t="s">
        <v>58</v>
      </c>
      <c r="C568" s="22" t="s">
        <v>57</v>
      </c>
      <c r="D568" s="13" t="s">
        <v>0</v>
      </c>
      <c r="E568" s="14" t="str">
        <f t="shared" si="55"/>
        <v>*</v>
      </c>
      <c r="F568" s="14" t="s">
        <v>0</v>
      </c>
      <c r="G568" s="14" t="str">
        <f t="shared" si="56"/>
        <v>*</v>
      </c>
      <c r="H568" s="14" t="s">
        <v>0</v>
      </c>
      <c r="I568" s="14" t="str">
        <f t="shared" si="51"/>
        <v>*</v>
      </c>
      <c r="J568" s="14" t="s">
        <v>0</v>
      </c>
      <c r="K568" s="39" t="s">
        <v>0</v>
      </c>
      <c r="L568" s="14" t="str">
        <f t="shared" si="52"/>
        <v>*</v>
      </c>
    </row>
    <row r="569" spans="1:12" ht="14.5" x14ac:dyDescent="0.35">
      <c r="A569" s="41">
        <v>4190</v>
      </c>
      <c r="B569" s="21" t="s">
        <v>56</v>
      </c>
      <c r="C569" s="22" t="s">
        <v>55</v>
      </c>
      <c r="D569" s="13" t="s">
        <v>0</v>
      </c>
      <c r="E569" s="14" t="str">
        <f t="shared" si="55"/>
        <v>*</v>
      </c>
      <c r="F569" s="14" t="s">
        <v>0</v>
      </c>
      <c r="G569" s="14" t="str">
        <f t="shared" si="56"/>
        <v>*</v>
      </c>
      <c r="H569" s="14" t="s">
        <v>0</v>
      </c>
      <c r="I569" s="14" t="str">
        <f t="shared" si="51"/>
        <v>*</v>
      </c>
      <c r="J569" s="14">
        <v>2.8571428571428571E-2</v>
      </c>
      <c r="K569" s="16" t="s">
        <v>0</v>
      </c>
      <c r="L569" s="14" t="str">
        <f t="shared" si="52"/>
        <v>*</v>
      </c>
    </row>
    <row r="570" spans="1:12" ht="14.5" x14ac:dyDescent="0.35">
      <c r="A570" s="41">
        <v>1000291</v>
      </c>
      <c r="B570" s="21" t="s">
        <v>54</v>
      </c>
      <c r="C570" s="22" t="s">
        <v>53</v>
      </c>
      <c r="D570" s="13" t="s">
        <v>0</v>
      </c>
      <c r="E570" s="14" t="str">
        <f t="shared" si="55"/>
        <v>*</v>
      </c>
      <c r="F570" s="14" t="s">
        <v>0</v>
      </c>
      <c r="G570" s="14" t="str">
        <f t="shared" si="56"/>
        <v>*</v>
      </c>
      <c r="H570" s="14" t="s">
        <v>0</v>
      </c>
      <c r="I570" s="14" t="str">
        <f t="shared" si="51"/>
        <v>*</v>
      </c>
      <c r="J570" s="14" t="s">
        <v>0</v>
      </c>
      <c r="K570" s="39" t="s">
        <v>0</v>
      </c>
      <c r="L570" s="14" t="str">
        <f t="shared" si="52"/>
        <v>*</v>
      </c>
    </row>
    <row r="571" spans="1:12" ht="14.5" x14ac:dyDescent="0.35">
      <c r="A571" s="41">
        <v>90317</v>
      </c>
      <c r="B571" s="21" t="s">
        <v>52</v>
      </c>
      <c r="C571" s="22" t="s">
        <v>51</v>
      </c>
      <c r="D571" s="13" t="s">
        <v>0</v>
      </c>
      <c r="E571" s="14" t="str">
        <f t="shared" si="55"/>
        <v>*</v>
      </c>
      <c r="F571" s="14" t="s">
        <v>0</v>
      </c>
      <c r="G571" s="14" t="str">
        <f t="shared" si="56"/>
        <v>*</v>
      </c>
      <c r="H571" s="14" t="s">
        <v>0</v>
      </c>
      <c r="I571" s="14" t="str">
        <f t="shared" si="51"/>
        <v>*</v>
      </c>
      <c r="J571" s="14" t="s">
        <v>0</v>
      </c>
      <c r="K571" s="39" t="s">
        <v>0</v>
      </c>
      <c r="L571" s="14" t="str">
        <f t="shared" si="52"/>
        <v>*</v>
      </c>
    </row>
    <row r="572" spans="1:12" ht="14.5" x14ac:dyDescent="0.35">
      <c r="A572" s="41">
        <v>80992</v>
      </c>
      <c r="B572" s="21" t="s">
        <v>50</v>
      </c>
      <c r="C572" s="22" t="s">
        <v>49</v>
      </c>
      <c r="D572" s="13" t="s">
        <v>0</v>
      </c>
      <c r="E572" s="14" t="str">
        <f t="shared" si="55"/>
        <v>*</v>
      </c>
      <c r="F572" s="14" t="s">
        <v>0</v>
      </c>
      <c r="G572" s="14" t="str">
        <f t="shared" si="56"/>
        <v>*</v>
      </c>
      <c r="H572" s="14" t="s">
        <v>0</v>
      </c>
      <c r="I572" s="14" t="str">
        <f t="shared" si="51"/>
        <v>*</v>
      </c>
      <c r="J572" s="14">
        <v>0.67816091954022983</v>
      </c>
      <c r="K572" s="39" t="s">
        <v>0</v>
      </c>
      <c r="L572" s="14" t="str">
        <f t="shared" si="52"/>
        <v>*</v>
      </c>
    </row>
    <row r="573" spans="1:12" ht="14.5" x14ac:dyDescent="0.35">
      <c r="A573" s="41">
        <v>4162</v>
      </c>
      <c r="B573" s="21" t="s">
        <v>48</v>
      </c>
      <c r="C573" s="22" t="s">
        <v>47</v>
      </c>
      <c r="D573" s="13" t="s">
        <v>0</v>
      </c>
      <c r="E573" s="14" t="str">
        <f t="shared" si="55"/>
        <v>*</v>
      </c>
      <c r="F573" s="14" t="s">
        <v>0</v>
      </c>
      <c r="G573" s="14" t="str">
        <f t="shared" si="56"/>
        <v>*</v>
      </c>
      <c r="H573" s="14" t="s">
        <v>0</v>
      </c>
      <c r="I573" s="14" t="str">
        <f t="shared" si="51"/>
        <v>*</v>
      </c>
      <c r="J573" s="14" t="s">
        <v>0</v>
      </c>
      <c r="K573" s="16" t="s">
        <v>0</v>
      </c>
      <c r="L573" s="14" t="str">
        <f t="shared" si="52"/>
        <v>*</v>
      </c>
    </row>
    <row r="574" spans="1:12" ht="14.5" x14ac:dyDescent="0.35">
      <c r="A574" s="41">
        <v>92985</v>
      </c>
      <c r="B574" s="21" t="s">
        <v>46</v>
      </c>
      <c r="C574" s="22" t="s">
        <v>45</v>
      </c>
      <c r="D574" s="13" t="s">
        <v>0</v>
      </c>
      <c r="E574" s="14" t="str">
        <f t="shared" si="55"/>
        <v>*</v>
      </c>
      <c r="F574" s="14" t="s">
        <v>0</v>
      </c>
      <c r="G574" s="14" t="str">
        <f t="shared" si="56"/>
        <v>*</v>
      </c>
      <c r="H574" s="14" t="s">
        <v>0</v>
      </c>
      <c r="I574" s="14" t="str">
        <f t="shared" si="51"/>
        <v>*</v>
      </c>
      <c r="J574" s="14" t="s">
        <v>0</v>
      </c>
      <c r="K574" s="39" t="s">
        <v>0</v>
      </c>
      <c r="L574" s="14" t="str">
        <f t="shared" si="52"/>
        <v>*</v>
      </c>
    </row>
    <row r="575" spans="1:12" ht="14.5" x14ac:dyDescent="0.35">
      <c r="A575" s="41">
        <v>4339</v>
      </c>
      <c r="B575" s="21" t="s">
        <v>44</v>
      </c>
      <c r="C575" s="22" t="s">
        <v>43</v>
      </c>
      <c r="D575" s="13" t="s">
        <v>0</v>
      </c>
      <c r="E575" s="14" t="str">
        <f t="shared" si="55"/>
        <v>*</v>
      </c>
      <c r="F575" s="14" t="s">
        <v>0</v>
      </c>
      <c r="G575" s="14" t="str">
        <f t="shared" si="56"/>
        <v>*</v>
      </c>
      <c r="H575" s="14" t="s">
        <v>0</v>
      </c>
      <c r="I575" s="14" t="str">
        <f t="shared" si="51"/>
        <v>*</v>
      </c>
      <c r="J575" s="14" t="s">
        <v>0</v>
      </c>
      <c r="K575" s="16" t="s">
        <v>0</v>
      </c>
      <c r="L575" s="14" t="str">
        <f t="shared" si="52"/>
        <v>*</v>
      </c>
    </row>
    <row r="576" spans="1:12" ht="14.5" x14ac:dyDescent="0.35">
      <c r="A576" s="41">
        <v>91948</v>
      </c>
      <c r="B576" s="21" t="s">
        <v>42</v>
      </c>
      <c r="C576" s="22" t="s">
        <v>41</v>
      </c>
      <c r="D576" s="13" t="s">
        <v>0</v>
      </c>
      <c r="E576" s="14" t="str">
        <f t="shared" si="55"/>
        <v>*</v>
      </c>
      <c r="F576" s="14" t="s">
        <v>0</v>
      </c>
      <c r="G576" s="14" t="str">
        <f t="shared" si="56"/>
        <v>*</v>
      </c>
      <c r="H576" s="14" t="s">
        <v>0</v>
      </c>
      <c r="I576" s="14" t="str">
        <f t="shared" si="51"/>
        <v>*</v>
      </c>
      <c r="J576" s="14" t="s">
        <v>0</v>
      </c>
      <c r="K576" s="39" t="s">
        <v>0</v>
      </c>
      <c r="L576" s="14" t="str">
        <f t="shared" si="52"/>
        <v>*</v>
      </c>
    </row>
    <row r="577" spans="1:12" ht="14.5" x14ac:dyDescent="0.35">
      <c r="A577" s="41">
        <v>4260</v>
      </c>
      <c r="B577" s="21" t="s">
        <v>40</v>
      </c>
      <c r="C577" s="22" t="s">
        <v>39</v>
      </c>
      <c r="D577" s="13" t="s">
        <v>0</v>
      </c>
      <c r="E577" s="14" t="str">
        <f t="shared" si="55"/>
        <v>*</v>
      </c>
      <c r="F577" s="14" t="s">
        <v>0</v>
      </c>
      <c r="G577" s="14" t="str">
        <f t="shared" si="56"/>
        <v>*</v>
      </c>
      <c r="H577" s="14" t="s">
        <v>0</v>
      </c>
      <c r="I577" s="14" t="str">
        <f t="shared" si="51"/>
        <v>*</v>
      </c>
      <c r="J577" s="14" t="s">
        <v>0</v>
      </c>
      <c r="K577" s="16" t="s">
        <v>0</v>
      </c>
      <c r="L577" s="14" t="str">
        <f t="shared" si="52"/>
        <v>*</v>
      </c>
    </row>
    <row r="578" spans="1:12" ht="14.5" x14ac:dyDescent="0.35">
      <c r="A578" s="41">
        <v>4504</v>
      </c>
      <c r="B578" s="21" t="s">
        <v>38</v>
      </c>
      <c r="C578" s="22" t="s">
        <v>37</v>
      </c>
      <c r="D578" s="13" t="s">
        <v>0</v>
      </c>
      <c r="E578" s="14" t="str">
        <f t="shared" si="55"/>
        <v>*</v>
      </c>
      <c r="F578" s="14" t="s">
        <v>0</v>
      </c>
      <c r="G578" s="14" t="str">
        <f t="shared" si="56"/>
        <v>*</v>
      </c>
      <c r="H578" s="14" t="s">
        <v>0</v>
      </c>
      <c r="I578" s="14" t="str">
        <f t="shared" si="51"/>
        <v>*</v>
      </c>
      <c r="J578" s="14" t="s">
        <v>0</v>
      </c>
      <c r="K578" s="39" t="s">
        <v>0</v>
      </c>
      <c r="L578" s="14" t="str">
        <f t="shared" si="52"/>
        <v>*</v>
      </c>
    </row>
    <row r="579" spans="1:12" ht="14.5" x14ac:dyDescent="0.35">
      <c r="A579" s="41">
        <v>4512</v>
      </c>
      <c r="B579" s="21" t="s">
        <v>36</v>
      </c>
      <c r="C579" s="22" t="s">
        <v>35</v>
      </c>
      <c r="D579" s="13" t="s">
        <v>0</v>
      </c>
      <c r="E579" s="14" t="str">
        <f t="shared" si="55"/>
        <v>*</v>
      </c>
      <c r="F579" s="14" t="s">
        <v>0</v>
      </c>
      <c r="G579" s="14" t="str">
        <f t="shared" si="56"/>
        <v>*</v>
      </c>
      <c r="H579" s="14" t="s">
        <v>0</v>
      </c>
      <c r="I579" s="14" t="str">
        <f t="shared" ref="I579:I595" si="57">IF(H579="*","*",IF(H579&gt;=51.58%,"Met","Not Met"))</f>
        <v>*</v>
      </c>
      <c r="J579" s="14" t="s">
        <v>0</v>
      </c>
      <c r="K579" s="39" t="s">
        <v>0</v>
      </c>
      <c r="L579" s="14" t="str">
        <f t="shared" ref="L579:L595" si="58">IF(K579="*","*",IF(K579&lt;=23.5,"Met","Not Met"))</f>
        <v>*</v>
      </c>
    </row>
    <row r="580" spans="1:12" ht="14.5" x14ac:dyDescent="0.35">
      <c r="A580" s="41">
        <v>79497</v>
      </c>
      <c r="B580" s="21" t="s">
        <v>34</v>
      </c>
      <c r="C580" s="22" t="s">
        <v>33</v>
      </c>
      <c r="D580" s="13" t="s">
        <v>0</v>
      </c>
      <c r="E580" s="14" t="str">
        <f t="shared" si="55"/>
        <v>*</v>
      </c>
      <c r="F580" s="14" t="s">
        <v>0</v>
      </c>
      <c r="G580" s="14" t="str">
        <f t="shared" si="56"/>
        <v>*</v>
      </c>
      <c r="H580" s="14" t="s">
        <v>0</v>
      </c>
      <c r="I580" s="14" t="str">
        <f t="shared" si="57"/>
        <v>*</v>
      </c>
      <c r="J580" s="14" t="s">
        <v>0</v>
      </c>
      <c r="K580" s="39" t="s">
        <v>0</v>
      </c>
      <c r="L580" s="14" t="str">
        <f t="shared" si="58"/>
        <v>*</v>
      </c>
    </row>
    <row r="581" spans="1:12" ht="14.5" x14ac:dyDescent="0.35">
      <c r="A581" s="41">
        <v>90036</v>
      </c>
      <c r="B581" s="21" t="s">
        <v>32</v>
      </c>
      <c r="C581" s="22" t="s">
        <v>31</v>
      </c>
      <c r="D581" s="13" t="s">
        <v>0</v>
      </c>
      <c r="E581" s="14" t="str">
        <f t="shared" si="55"/>
        <v>*</v>
      </c>
      <c r="F581" s="14" t="s">
        <v>0</v>
      </c>
      <c r="G581" s="14" t="str">
        <f t="shared" si="56"/>
        <v>*</v>
      </c>
      <c r="H581" s="14" t="s">
        <v>0</v>
      </c>
      <c r="I581" s="14" t="str">
        <f t="shared" si="57"/>
        <v>*</v>
      </c>
      <c r="J581" s="14" t="s">
        <v>0</v>
      </c>
      <c r="K581" s="39" t="s">
        <v>0</v>
      </c>
      <c r="L581" s="14" t="str">
        <f t="shared" si="58"/>
        <v>*</v>
      </c>
    </row>
    <row r="582" spans="1:12" ht="14.5" x14ac:dyDescent="0.35">
      <c r="A582" s="41">
        <v>91937</v>
      </c>
      <c r="B582" s="21" t="s">
        <v>30</v>
      </c>
      <c r="C582" s="22" t="s">
        <v>29</v>
      </c>
      <c r="D582" s="13" t="s">
        <v>0</v>
      </c>
      <c r="E582" s="14" t="str">
        <f t="shared" si="55"/>
        <v>*</v>
      </c>
      <c r="F582" s="14" t="s">
        <v>0</v>
      </c>
      <c r="G582" s="14" t="str">
        <f t="shared" si="56"/>
        <v>*</v>
      </c>
      <c r="H582" s="14" t="s">
        <v>0</v>
      </c>
      <c r="I582" s="14" t="str">
        <f t="shared" si="57"/>
        <v>*</v>
      </c>
      <c r="J582" s="14">
        <v>0.17142857142857143</v>
      </c>
      <c r="K582" s="39" t="s">
        <v>0</v>
      </c>
      <c r="L582" s="14" t="str">
        <f t="shared" si="58"/>
        <v>*</v>
      </c>
    </row>
    <row r="583" spans="1:12" ht="14.5" x14ac:dyDescent="0.35">
      <c r="A583" s="41">
        <v>4394</v>
      </c>
      <c r="B583" s="21" t="s">
        <v>28</v>
      </c>
      <c r="C583" s="22" t="s">
        <v>27</v>
      </c>
      <c r="D583" s="13">
        <v>0.9</v>
      </c>
      <c r="E583" s="14" t="str">
        <f t="shared" si="55"/>
        <v>Not Met</v>
      </c>
      <c r="F583" s="14" t="s">
        <v>1197</v>
      </c>
      <c r="G583" s="14" t="s">
        <v>4</v>
      </c>
      <c r="H583" s="14" t="s">
        <v>0</v>
      </c>
      <c r="I583" s="14" t="str">
        <f t="shared" si="57"/>
        <v>*</v>
      </c>
      <c r="J583" s="14">
        <v>1.6E-2</v>
      </c>
      <c r="K583" s="38">
        <v>1.6</v>
      </c>
      <c r="L583" s="14" t="str">
        <f t="shared" si="58"/>
        <v>Met</v>
      </c>
    </row>
    <row r="584" spans="1:12" ht="14.5" x14ac:dyDescent="0.35">
      <c r="A584" s="41">
        <v>4236</v>
      </c>
      <c r="B584" s="21" t="s">
        <v>26</v>
      </c>
      <c r="C584" s="22" t="s">
        <v>25</v>
      </c>
      <c r="D584" s="13">
        <v>0.88888888888888884</v>
      </c>
      <c r="E584" s="14" t="str">
        <f t="shared" si="55"/>
        <v>Not Met</v>
      </c>
      <c r="F584" s="14" t="s">
        <v>1197</v>
      </c>
      <c r="G584" s="14" t="s">
        <v>4</v>
      </c>
      <c r="H584" s="14" t="s">
        <v>0</v>
      </c>
      <c r="I584" s="14" t="str">
        <f t="shared" si="57"/>
        <v>*</v>
      </c>
      <c r="J584" s="14">
        <v>0.22147651006711411</v>
      </c>
      <c r="K584" s="38">
        <v>22.14765100671141</v>
      </c>
      <c r="L584" s="14" t="str">
        <f t="shared" si="58"/>
        <v>Met</v>
      </c>
    </row>
    <row r="585" spans="1:12" ht="14.5" x14ac:dyDescent="0.35">
      <c r="A585" s="41">
        <v>4170</v>
      </c>
      <c r="B585" s="21" t="s">
        <v>24</v>
      </c>
      <c r="C585" s="22" t="s">
        <v>23</v>
      </c>
      <c r="D585" s="13" t="s">
        <v>0</v>
      </c>
      <c r="E585" s="14" t="str">
        <f t="shared" si="55"/>
        <v>*</v>
      </c>
      <c r="F585" s="14" t="s">
        <v>0</v>
      </c>
      <c r="G585" s="14" t="str">
        <f>IF(F585="*","*",IF(F585&gt;=3.48%,"Met","Not Met"))</f>
        <v>*</v>
      </c>
      <c r="H585" s="14" t="s">
        <v>0</v>
      </c>
      <c r="I585" s="14" t="str">
        <f t="shared" si="57"/>
        <v>*</v>
      </c>
      <c r="J585" s="14">
        <v>0.21739130434782608</v>
      </c>
      <c r="K585" s="16" t="s">
        <v>0</v>
      </c>
      <c r="L585" s="14" t="str">
        <f t="shared" si="58"/>
        <v>*</v>
      </c>
    </row>
    <row r="586" spans="1:12" ht="14.5" x14ac:dyDescent="0.35">
      <c r="A586" s="41">
        <v>4193</v>
      </c>
      <c r="B586" s="21" t="s">
        <v>22</v>
      </c>
      <c r="C586" s="22" t="s">
        <v>21</v>
      </c>
      <c r="D586" s="13" t="s">
        <v>0</v>
      </c>
      <c r="E586" s="14" t="str">
        <f t="shared" si="55"/>
        <v>*</v>
      </c>
      <c r="F586" s="14" t="s">
        <v>0</v>
      </c>
      <c r="G586" s="14" t="str">
        <f>IF(F586="*","*",IF(F586&gt;=3.48%,"Met","Not Met"))</f>
        <v>*</v>
      </c>
      <c r="H586" s="14" t="s">
        <v>0</v>
      </c>
      <c r="I586" s="14" t="str">
        <f t="shared" si="57"/>
        <v>*</v>
      </c>
      <c r="J586" s="14">
        <v>0.14583333333333334</v>
      </c>
      <c r="K586" s="16" t="s">
        <v>0</v>
      </c>
      <c r="L586" s="14" t="str">
        <f t="shared" si="58"/>
        <v>*</v>
      </c>
    </row>
    <row r="587" spans="1:12" ht="14.5" x14ac:dyDescent="0.35">
      <c r="A587" s="41">
        <v>4261</v>
      </c>
      <c r="B587" s="21" t="s">
        <v>20</v>
      </c>
      <c r="C587" s="22" t="s">
        <v>19</v>
      </c>
      <c r="D587" s="13" t="s">
        <v>0</v>
      </c>
      <c r="E587" s="14" t="str">
        <f t="shared" si="55"/>
        <v>*</v>
      </c>
      <c r="F587" s="14" t="s">
        <v>0</v>
      </c>
      <c r="G587" s="14" t="str">
        <f>IF(F587="*","*",IF(F587&gt;=3.48%,"Met","Not Met"))</f>
        <v>*</v>
      </c>
      <c r="H587" s="14" t="s">
        <v>0</v>
      </c>
      <c r="I587" s="14" t="str">
        <f t="shared" si="57"/>
        <v>*</v>
      </c>
      <c r="J587" s="14" t="s">
        <v>0</v>
      </c>
      <c r="K587" s="16" t="s">
        <v>0</v>
      </c>
      <c r="L587" s="14" t="str">
        <f t="shared" si="58"/>
        <v>*</v>
      </c>
    </row>
    <row r="588" spans="1:12" ht="14.5" x14ac:dyDescent="0.35">
      <c r="A588" s="41">
        <v>4154</v>
      </c>
      <c r="B588" s="21" t="s">
        <v>18</v>
      </c>
      <c r="C588" s="22" t="s">
        <v>17</v>
      </c>
      <c r="D588" s="13">
        <v>3.8461538461538464E-2</v>
      </c>
      <c r="E588" s="14" t="str">
        <f t="shared" si="55"/>
        <v>Not Met</v>
      </c>
      <c r="F588" s="14" t="s">
        <v>0</v>
      </c>
      <c r="G588" s="14" t="str">
        <f>IF(F588="*","*",IF(F588&gt;=3.48%,"Met","Not Met"))</f>
        <v>*</v>
      </c>
      <c r="H588" s="14" t="s">
        <v>0</v>
      </c>
      <c r="I588" s="14" t="str">
        <f t="shared" si="57"/>
        <v>*</v>
      </c>
      <c r="J588" s="14" t="s">
        <v>0</v>
      </c>
      <c r="K588" s="16" t="s">
        <v>0</v>
      </c>
      <c r="L588" s="14" t="str">
        <f t="shared" si="58"/>
        <v>*</v>
      </c>
    </row>
    <row r="589" spans="1:12" ht="14.5" x14ac:dyDescent="0.35">
      <c r="A589" s="41">
        <v>4387</v>
      </c>
      <c r="B589" s="21" t="s">
        <v>16</v>
      </c>
      <c r="C589" s="22" t="s">
        <v>15</v>
      </c>
      <c r="D589" s="13">
        <v>0.73913043478260865</v>
      </c>
      <c r="E589" s="14" t="str">
        <f t="shared" si="55"/>
        <v>Not Met</v>
      </c>
      <c r="F589" s="14" t="s">
        <v>1197</v>
      </c>
      <c r="G589" s="14" t="s">
        <v>4</v>
      </c>
      <c r="H589" s="14" t="s">
        <v>0</v>
      </c>
      <c r="I589" s="14" t="str">
        <f t="shared" si="57"/>
        <v>*</v>
      </c>
      <c r="J589" s="14">
        <v>0.13636363636363635</v>
      </c>
      <c r="K589" s="38">
        <v>13.636363636363635</v>
      </c>
      <c r="L589" s="14" t="str">
        <f t="shared" si="58"/>
        <v>Met</v>
      </c>
    </row>
    <row r="590" spans="1:12" ht="14.5" x14ac:dyDescent="0.35">
      <c r="A590" s="41">
        <v>79379</v>
      </c>
      <c r="B590" s="21" t="s">
        <v>14</v>
      </c>
      <c r="C590" s="22" t="s">
        <v>13</v>
      </c>
      <c r="D590" s="13" t="s">
        <v>0</v>
      </c>
      <c r="E590" s="14" t="str">
        <f t="shared" si="55"/>
        <v>*</v>
      </c>
      <c r="F590" s="14" t="s">
        <v>0</v>
      </c>
      <c r="G590" s="14" t="str">
        <f>IF(F590="*","*",IF(F590&gt;=3.48%,"Met","Not Met"))</f>
        <v>*</v>
      </c>
      <c r="H590" s="14" t="s">
        <v>0</v>
      </c>
      <c r="I590" s="14" t="str">
        <f t="shared" si="57"/>
        <v>*</v>
      </c>
      <c r="J590" s="14" t="s">
        <v>0</v>
      </c>
      <c r="K590" s="39" t="s">
        <v>0</v>
      </c>
      <c r="L590" s="14" t="str">
        <f t="shared" si="58"/>
        <v>*</v>
      </c>
    </row>
    <row r="591" spans="1:12" ht="14.5" x14ac:dyDescent="0.35">
      <c r="A591" s="41">
        <v>4213</v>
      </c>
      <c r="B591" s="21" t="s">
        <v>12</v>
      </c>
      <c r="C591" s="22" t="s">
        <v>11</v>
      </c>
      <c r="D591" s="13" t="s">
        <v>0</v>
      </c>
      <c r="E591" s="14" t="str">
        <f t="shared" si="55"/>
        <v>*</v>
      </c>
      <c r="F591" s="14" t="s">
        <v>0</v>
      </c>
      <c r="G591" s="14" t="str">
        <f>IF(F591="*","*",IF(F591&gt;=3.48%,"Met","Not Met"))</f>
        <v>*</v>
      </c>
      <c r="H591" s="14" t="s">
        <v>0</v>
      </c>
      <c r="I591" s="14" t="str">
        <f t="shared" si="57"/>
        <v>*</v>
      </c>
      <c r="J591" s="14" t="s">
        <v>0</v>
      </c>
      <c r="K591" s="16" t="s">
        <v>0</v>
      </c>
      <c r="L591" s="14" t="str">
        <f t="shared" si="58"/>
        <v>*</v>
      </c>
    </row>
    <row r="592" spans="1:12" ht="14.5" x14ac:dyDescent="0.35">
      <c r="A592" s="41">
        <v>4385</v>
      </c>
      <c r="B592" s="21" t="s">
        <v>10</v>
      </c>
      <c r="C592" s="22" t="s">
        <v>9</v>
      </c>
      <c r="D592" s="13" t="s">
        <v>0</v>
      </c>
      <c r="E592" s="14" t="str">
        <f t="shared" si="55"/>
        <v>*</v>
      </c>
      <c r="F592" s="14" t="s">
        <v>0</v>
      </c>
      <c r="G592" s="14" t="str">
        <f>IF(F592="*","*",IF(F592&gt;=3.48%,"Met","Not Met"))</f>
        <v>*</v>
      </c>
      <c r="H592" s="14" t="s">
        <v>0</v>
      </c>
      <c r="I592" s="14" t="str">
        <f t="shared" si="57"/>
        <v>*</v>
      </c>
      <c r="J592" s="14" t="s">
        <v>0</v>
      </c>
      <c r="K592" s="16" t="s">
        <v>0</v>
      </c>
      <c r="L592" s="14" t="str">
        <f t="shared" si="58"/>
        <v>*</v>
      </c>
    </row>
    <row r="593" spans="1:12" ht="14.5" x14ac:dyDescent="0.35">
      <c r="A593" s="41">
        <v>4377</v>
      </c>
      <c r="B593" s="21" t="s">
        <v>8</v>
      </c>
      <c r="C593" s="22" t="s">
        <v>7</v>
      </c>
      <c r="D593" s="13" t="s">
        <v>0</v>
      </c>
      <c r="E593" s="14" t="str">
        <f t="shared" si="55"/>
        <v>*</v>
      </c>
      <c r="F593" s="14" t="s">
        <v>0</v>
      </c>
      <c r="G593" s="14" t="str">
        <f>IF(F593="*","*",IF(F593&gt;=3.48%,"Met","Not Met"))</f>
        <v>*</v>
      </c>
      <c r="H593" s="14" t="s">
        <v>0</v>
      </c>
      <c r="I593" s="14" t="str">
        <f t="shared" si="57"/>
        <v>*</v>
      </c>
      <c r="J593" s="14" t="s">
        <v>0</v>
      </c>
      <c r="K593" s="16" t="s">
        <v>0</v>
      </c>
      <c r="L593" s="14" t="str">
        <f t="shared" si="58"/>
        <v>*</v>
      </c>
    </row>
    <row r="594" spans="1:12" ht="14.5" x14ac:dyDescent="0.35">
      <c r="A594" s="41">
        <v>4499</v>
      </c>
      <c r="B594" s="21" t="s">
        <v>6</v>
      </c>
      <c r="C594" s="22" t="s">
        <v>5</v>
      </c>
      <c r="D594" s="13" t="s">
        <v>0</v>
      </c>
      <c r="E594" s="14" t="str">
        <f t="shared" si="55"/>
        <v>*</v>
      </c>
      <c r="F594" s="14" t="s">
        <v>0</v>
      </c>
      <c r="G594" s="14" t="str">
        <f>IF(F594="*","*",IF(F594&gt;=3.48%,"Met","Not Met"))</f>
        <v>*</v>
      </c>
      <c r="H594" s="14" t="s">
        <v>0</v>
      </c>
      <c r="I594" s="14" t="str">
        <f t="shared" si="57"/>
        <v>*</v>
      </c>
      <c r="J594" s="14" t="s">
        <v>0</v>
      </c>
      <c r="K594" s="39" t="s">
        <v>0</v>
      </c>
      <c r="L594" s="14" t="str">
        <f t="shared" si="58"/>
        <v>*</v>
      </c>
    </row>
    <row r="595" spans="1:12" ht="14.5" x14ac:dyDescent="0.35">
      <c r="A595" s="42">
        <v>4507</v>
      </c>
      <c r="B595" s="26" t="s">
        <v>2</v>
      </c>
      <c r="C595" s="27" t="s">
        <v>1</v>
      </c>
      <c r="D595" s="13">
        <v>0.5053003533568905</v>
      </c>
      <c r="E595" s="14" t="str">
        <f t="shared" si="55"/>
        <v>Not Met</v>
      </c>
      <c r="F595" s="14" t="s">
        <v>1197</v>
      </c>
      <c r="G595" s="14" t="s">
        <v>4</v>
      </c>
      <c r="H595" s="14">
        <v>0.5625</v>
      </c>
      <c r="I595" s="14" t="str">
        <f t="shared" si="57"/>
        <v>Met</v>
      </c>
      <c r="J595" s="14">
        <v>0.12764291307752546</v>
      </c>
      <c r="K595" s="38">
        <v>11.863390406851645</v>
      </c>
      <c r="L595" s="14" t="str">
        <f t="shared" si="58"/>
        <v>Met</v>
      </c>
    </row>
  </sheetData>
  <mergeCells count="5">
    <mergeCell ref="A1:C1"/>
    <mergeCell ref="D1:E1"/>
    <mergeCell ref="F1:G1"/>
    <mergeCell ref="H1:I1"/>
    <mergeCell ref="K1:L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dc67ab9-5d86-4ae1-9e38-cf19cda27fbd">D7HQDT7FZXDF-1126435011-672494</_dlc_DocId>
    <_dlc_DocIdUrl xmlns="cdc67ab9-5d86-4ae1-9e38-cf19cda27fbd">
      <Url>https://adecloud.sharepoint.com/sites/ADELibrary/_layouts/15/DocIdRedir.aspx?ID=D7HQDT7FZXDF-1126435011-672494</Url>
      <Description>D7HQDT7FZXDF-1126435011-672494</Description>
    </_dlc_DocIdUrl>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8EB49-05FE-471E-A03C-AC1BCD9D9FAB}">
  <ds:schemaRefs>
    <ds:schemaRef ds:uri="http://schemas.microsoft.com/office/2006/metadata/properties"/>
    <ds:schemaRef ds:uri="http://schemas.microsoft.com/office/infopath/2007/PartnerControls"/>
    <ds:schemaRef ds:uri="cdc67ab9-5d86-4ae1-9e38-cf19cda27fbd"/>
    <ds:schemaRef ds:uri="f69ac7c7-1a2e-46bd-a988-685139f8f258"/>
    <ds:schemaRef ds:uri="3b3188d5-88b4-48a3-ad42-774970703158"/>
  </ds:schemaRefs>
</ds:datastoreItem>
</file>

<file path=customXml/itemProps2.xml><?xml version="1.0" encoding="utf-8"?>
<ds:datastoreItem xmlns:ds="http://schemas.openxmlformats.org/officeDocument/2006/customXml" ds:itemID="{438B2793-F48F-4BBA-A941-319A35643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84A70D-7F59-49DB-9C4F-733DBDF78E28}">
  <ds:schemaRefs>
    <ds:schemaRef ds:uri="http://schemas.microsoft.com/sharepoint/events"/>
  </ds:schemaRefs>
</ds:datastoreItem>
</file>

<file path=customXml/itemProps4.xml><?xml version="1.0" encoding="utf-8"?>
<ds:datastoreItem xmlns:ds="http://schemas.openxmlformats.org/officeDocument/2006/customXml" ds:itemID="{63089FDA-209F-4DB5-BC13-FCF0025EF1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Indicator Description</vt:lpstr>
      <vt:lpstr> Gr. 4 ELA</vt:lpstr>
      <vt:lpstr>Gr. 8 ELA</vt:lpstr>
      <vt:lpstr>High School ELA</vt:lpstr>
      <vt:lpstr>Gr. 4 Math</vt:lpstr>
      <vt:lpstr>Gr. 8 Math</vt:lpstr>
      <vt:lpstr>High School Math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Dunphy, Heather</dc:creator>
  <cp:lastModifiedBy>Dunphy, Heather</cp:lastModifiedBy>
  <dcterms:created xsi:type="dcterms:W3CDTF">2022-04-05T22:23:59Z</dcterms:created>
  <dcterms:modified xsi:type="dcterms:W3CDTF">2023-03-21T17:00:45Z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Order">
    <vt:r8>100</vt:r8>
  </property>
  <property fmtid="{D5CDD505-2E9C-101B-9397-08002B2CF9AE}" pid="4" name="_dlc_DocIdItemGuid">
    <vt:lpwstr>cc9c9abb-ab06-4847-9ff6-109741d61957</vt:lpwstr>
  </property>
</Properties>
</file>