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ryan_young_azed_gov/Documents/Desktop/Communications/Hot Topics/"/>
    </mc:Choice>
  </mc:AlternateContent>
  <xr:revisionPtr revIDLastSave="1" documentId="8_{AEC16FEA-E030-4DED-9E72-7B01BCA4A786}" xr6:coauthVersionLast="47" xr6:coauthVersionMax="47" xr10:uidLastSave="{7AC62D5E-F2F2-4FE3-9C06-0C331B35FE37}"/>
  <bookViews>
    <workbookView xWindow="-120" yWindow="-120" windowWidth="29040" windowHeight="15720" xr2:uid="{D6C06CA2-3680-42F5-A99F-DE9E911C39A3}"/>
  </bookViews>
  <sheets>
    <sheet name="Sheet1" sheetId="1" r:id="rId1"/>
  </sheets>
  <definedNames>
    <definedName name="_xlnm._FilterDatabase" localSheetId="0" hidden="1">Sheet1!$A$7:$O$148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8" i="1" l="1"/>
  <c r="O3" i="1" s="1"/>
  <c r="M148" i="1"/>
  <c r="N148" i="1"/>
  <c r="L148" i="1"/>
  <c r="H148" i="1"/>
  <c r="I148" i="1"/>
  <c r="G148" i="1"/>
  <c r="D148" i="1"/>
  <c r="E148" i="1"/>
  <c r="C148" i="1"/>
  <c r="O1" i="1" l="1"/>
  <c r="O2" i="1"/>
</calcChain>
</file>

<file path=xl/sharedStrings.xml><?xml version="1.0" encoding="utf-8"?>
<sst xmlns="http://schemas.openxmlformats.org/spreadsheetml/2006/main" count="164" uniqueCount="158">
  <si>
    <t>FY 2024 Gifted Group B Funding</t>
  </si>
  <si>
    <t>Unweighted ADM</t>
  </si>
  <si>
    <t>Based on AzEDS Execution ID 42092</t>
  </si>
  <si>
    <t>Weighted ADM</t>
  </si>
  <si>
    <t>Total Funding</t>
  </si>
  <si>
    <t>Gifted Unweighted ADM</t>
  </si>
  <si>
    <t>Gifted Group B Weighted ADM</t>
  </si>
  <si>
    <t>Gifted Group B Funding</t>
  </si>
  <si>
    <t>Entity ID</t>
  </si>
  <si>
    <t>District Name</t>
  </si>
  <si>
    <t>Non-AOI</t>
  </si>
  <si>
    <t>AOI FT</t>
  </si>
  <si>
    <t>AOI PT</t>
  </si>
  <si>
    <t>Gifted Weight</t>
  </si>
  <si>
    <t>Base Level</t>
  </si>
  <si>
    <t>TEI</t>
  </si>
  <si>
    <t>Total</t>
  </si>
  <si>
    <t>Round Valley Unified District</t>
  </si>
  <si>
    <t>Fort Huachuca Accommodation District</t>
  </si>
  <si>
    <t>Willcox Unified District</t>
  </si>
  <si>
    <t>Douglas Unified District</t>
  </si>
  <si>
    <t>Sierra Vista Unified District</t>
  </si>
  <si>
    <t>Flagstaff Unified District</t>
  </si>
  <si>
    <t>Williams Unified District</t>
  </si>
  <si>
    <t>Fredonia-Moccasin Unified District</t>
  </si>
  <si>
    <t>Page Unified School District #8</t>
  </si>
  <si>
    <t>Globe Unified District</t>
  </si>
  <si>
    <t>Payson Unified District</t>
  </si>
  <si>
    <t>Young Elementary District</t>
  </si>
  <si>
    <t>Pine Strawberry Elementary District</t>
  </si>
  <si>
    <t>Thatcher Unified District</t>
  </si>
  <si>
    <t>Mesa Unified District</t>
  </si>
  <si>
    <t>Wickenburg Unified District</t>
  </si>
  <si>
    <t>Peoria Unified School District</t>
  </si>
  <si>
    <t>Gilbert Unified District</t>
  </si>
  <si>
    <t>Scottsdale Unified District</t>
  </si>
  <si>
    <t>Paradise Valley Unified District</t>
  </si>
  <si>
    <t>Chandler Unified District #80</t>
  </si>
  <si>
    <t>Dysart Unified District</t>
  </si>
  <si>
    <t>Cave Creek Unified District</t>
  </si>
  <si>
    <t>Queen Creek Unified District</t>
  </si>
  <si>
    <t>Fountain Hills Unified District</t>
  </si>
  <si>
    <t>Higley Unified School District</t>
  </si>
  <si>
    <t>Morristown Elementary District</t>
  </si>
  <si>
    <t>Nadaburg Unified School District</t>
  </si>
  <si>
    <t>Paloma School District</t>
  </si>
  <si>
    <t>Phoenix Elementary District</t>
  </si>
  <si>
    <t>Tempe School District</t>
  </si>
  <si>
    <t>Washington Elementary School District</t>
  </si>
  <si>
    <t>Wilson Elementary District</t>
  </si>
  <si>
    <t>Osborn Elementary District</t>
  </si>
  <si>
    <t>Creighton Elementary District</t>
  </si>
  <si>
    <t>Tolleson Elementary District</t>
  </si>
  <si>
    <t>Liberty Elementary District</t>
  </si>
  <si>
    <t>Kyrene Elementary District</t>
  </si>
  <si>
    <t>Balsz Elementary District</t>
  </si>
  <si>
    <t>Buckeye Elementary District</t>
  </si>
  <si>
    <t>Glendale Elementary District</t>
  </si>
  <si>
    <t>Avondale Elementary District</t>
  </si>
  <si>
    <t>Fowler Elementary District</t>
  </si>
  <si>
    <t>Palo Verde Elementary District</t>
  </si>
  <si>
    <t>Laveen Elementary District</t>
  </si>
  <si>
    <t>Union Elementary District</t>
  </si>
  <si>
    <t>Littleton Elementary District</t>
  </si>
  <si>
    <t>Roosevelt Elementary District</t>
  </si>
  <si>
    <t>Alhambra Elementary District</t>
  </si>
  <si>
    <t>Litchfield Elementary District</t>
  </si>
  <si>
    <t>Cartwright Elementary District</t>
  </si>
  <si>
    <t>Pendergast Elementary District</t>
  </si>
  <si>
    <t>Glendale Union High School District</t>
  </si>
  <si>
    <t>Phoenix Union High School District</t>
  </si>
  <si>
    <t>Tempe Union High School District</t>
  </si>
  <si>
    <t>Tolleson Union High School District</t>
  </si>
  <si>
    <t>Agua Fria Union High School District</t>
  </si>
  <si>
    <t>Ball Charter Schools (Hearn)</t>
  </si>
  <si>
    <t>Friendly House, Inc.</t>
  </si>
  <si>
    <t>American Leadership Academy, Inc.</t>
  </si>
  <si>
    <t>Benjamin Franklin Charter School - Queen Creek</t>
  </si>
  <si>
    <t>Lake Havasu Unified District</t>
  </si>
  <si>
    <t>Bullhead City School District</t>
  </si>
  <si>
    <t>Mohave Valley Elementary District</t>
  </si>
  <si>
    <t>Colorado River Union High School District</t>
  </si>
  <si>
    <t>Show Low Unified District</t>
  </si>
  <si>
    <t>Whiteriver Unified District</t>
  </si>
  <si>
    <t>Kayenta Unified School District #27</t>
  </si>
  <si>
    <t>Blue Ridge Unified School District No. 32</t>
  </si>
  <si>
    <t>Tucson Unified District</t>
  </si>
  <si>
    <t>Marana Unified District</t>
  </si>
  <si>
    <t>Flowing Wells Unified District</t>
  </si>
  <si>
    <t>Amphitheater Unified District</t>
  </si>
  <si>
    <t>Sunnyside Unified District</t>
  </si>
  <si>
    <t>Tanque Verde Unified District</t>
  </si>
  <si>
    <t>Catalina Foothills Unified District</t>
  </si>
  <si>
    <t>Sahuarita Unified District</t>
  </si>
  <si>
    <t>Baboquivari Unified School District #40</t>
  </si>
  <si>
    <t>Vail Unified District</t>
  </si>
  <si>
    <t>Continental Elementary District</t>
  </si>
  <si>
    <t>Florence Unified School District</t>
  </si>
  <si>
    <t>Ray Unified District</t>
  </si>
  <si>
    <t>Mammoth-San Manuel Unified District</t>
  </si>
  <si>
    <t>Maricopa Unified School District</t>
  </si>
  <si>
    <t>Coolidge Unified District</t>
  </si>
  <si>
    <t>Apache Junction Unified District</t>
  </si>
  <si>
    <t>J O Combs Unified School District</t>
  </si>
  <si>
    <t>Casa Grande Elementary District</t>
  </si>
  <si>
    <t>Toltec School District</t>
  </si>
  <si>
    <t>Stanfield Elementary District</t>
  </si>
  <si>
    <t>Casa Grande Union High School District</t>
  </si>
  <si>
    <t>Nogales Unified District</t>
  </si>
  <si>
    <t>Santa Cruz Valley Unified District</t>
  </si>
  <si>
    <t>Santa Cruz Elementary District</t>
  </si>
  <si>
    <t>Patagonia Elementary District</t>
  </si>
  <si>
    <t>Patagonia Union High School District</t>
  </si>
  <si>
    <t>Prescott Unified District</t>
  </si>
  <si>
    <t>Sedona-Oak Creek JUSD #9</t>
  </si>
  <si>
    <t>Bagdad Unified District</t>
  </si>
  <si>
    <t>Humboldt Unified District</t>
  </si>
  <si>
    <t>Camp Verde Unified District</t>
  </si>
  <si>
    <t>Cottonwood-Oak Creek Elementary District</t>
  </si>
  <si>
    <t>Franklin Phonetic Primary School, Inc.</t>
  </si>
  <si>
    <t>Yuma Elementary District</t>
  </si>
  <si>
    <t>Crane Elementary District</t>
  </si>
  <si>
    <t>Gadsden Elementary District</t>
  </si>
  <si>
    <t>Yuma Union High School District</t>
  </si>
  <si>
    <t>Parker Unified School District</t>
  </si>
  <si>
    <t>Quartzsite Elementary District</t>
  </si>
  <si>
    <t>Benson Unified School District</t>
  </si>
  <si>
    <t>Kingman Unified School District</t>
  </si>
  <si>
    <t>Montessori Academy, Inc.</t>
  </si>
  <si>
    <t>Desert Heights Charter Schools</t>
  </si>
  <si>
    <t>Satori, Inc.</t>
  </si>
  <si>
    <t>Arizona Connections Academy Charter School, Inc.</t>
  </si>
  <si>
    <t>Legacy Traditional School - Maricopa</t>
  </si>
  <si>
    <t>Eduprize Schools, LLC</t>
  </si>
  <si>
    <t>San Tan Montessori School, Inc.</t>
  </si>
  <si>
    <t>Daisy Education Corporation dba Paragon Science Academy</t>
  </si>
  <si>
    <t>Legacy Traditional School - Chandler</t>
  </si>
  <si>
    <t>Legacy Traditional School - Avondale</t>
  </si>
  <si>
    <t>Legacy Traditional School - Northwest Tucson</t>
  </si>
  <si>
    <t>ASU Preparatory Academy</t>
  </si>
  <si>
    <t>Legacy Traditional School – Laveen Village</t>
  </si>
  <si>
    <t>Legacy Traditional School - Gilbert</t>
  </si>
  <si>
    <t>Legacy Traditional School - Casa Grande</t>
  </si>
  <si>
    <t>Heritage Academy Gateway, Inc.</t>
  </si>
  <si>
    <t>Legacy Traditional School - Surprise</t>
  </si>
  <si>
    <t>The Grande Innovation Academy</t>
  </si>
  <si>
    <t>ASU Preparatory Academy Digital</t>
  </si>
  <si>
    <t>Legacy Traditional School - East Mesa</t>
  </si>
  <si>
    <t>Legacy Traditional School - Peoria</t>
  </si>
  <si>
    <t>Legacy Traditional School - Glendale</t>
  </si>
  <si>
    <t>Legacy Traditional School - North Chandler</t>
  </si>
  <si>
    <t>Legacy Traditional School - Phoenix</t>
  </si>
  <si>
    <t>Legacy Traditional School - Goodyear</t>
  </si>
  <si>
    <t>Legacy Traditional School - West Surprise</t>
  </si>
  <si>
    <t>Legacy Traditional School - North Phoenix</t>
  </si>
  <si>
    <t>Legacy Traditional School - Mesa</t>
  </si>
  <si>
    <t>Legacy Traditional School-San Tan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</si>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</sst>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2" applyFont="1"/>
    <xf numFmtId="164" fontId="0" fillId="0" borderId="0" xfId="2" applyNumberFormat="1" applyFont="1"/>
    <xf numFmtId="43" fontId="0" fillId="0" borderId="0" xfId="2" applyFont="1" applyFill="1"/>
    <xf numFmtId="164" fontId="2" fillId="0" borderId="0" xfId="2" applyNumberFormat="1" applyFont="1"/>
    <xf numFmtId="0" fontId="2" fillId="0" borderId="0" xfId="0" applyFont="1"/>
    <xf numFmtId="43" fontId="2" fillId="0" borderId="0" xfId="2" applyFont="1"/>
    <xf numFmtId="43" fontId="2" fillId="0" borderId="0" xfId="2" applyFont="1" applyFill="1"/>
    <xf numFmtId="164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2" applyFont="1" applyAlignment="1">
      <alignment horizontal="center"/>
    </xf>
    <xf numFmtId="14" fontId="2" fillId="0" borderId="0" xfId="0" applyNumberFormat="1" applyFont="1"/>
    <xf numFmtId="164" fontId="2" fillId="0" borderId="0" xfId="2" applyNumberFormat="1" applyFont="1" applyFill="1"/>
    <xf numFmtId="44" fontId="2" fillId="0" borderId="0" xfId="1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DBF9B-6A5A-4193-8341-A8473ECFDBF1}">
  <dimension ref="A1:O148"/>
  <sheetViews>
    <sheetView tabSelected="1" workbookViewId="0">
      <pane ySplit="7" topLeftCell="A8" activePane="bottomLeft" state="frozen"/>
      <selection pane="bottomLeft" activeCell="H153" sqref="H153"/>
    </sheetView>
  </sheetViews>
  <sheetFormatPr defaultRowHeight="15" x14ac:dyDescent="0.25"/>
  <cols>
    <col min="1" max="1" width="10.7109375" bestFit="1" customWidth="1"/>
    <col min="2" max="2" width="54.28515625" bestFit="1" customWidth="1"/>
    <col min="3" max="3" width="12.42578125" style="2" bestFit="1" customWidth="1"/>
    <col min="4" max="4" width="10.42578125" style="2" bestFit="1" customWidth="1"/>
    <col min="5" max="5" width="10.5703125" style="2" bestFit="1" customWidth="1"/>
    <col min="6" max="6" width="16.140625" bestFit="1" customWidth="1"/>
    <col min="7" max="7" width="12.42578125" style="2" bestFit="1" customWidth="1"/>
    <col min="8" max="8" width="10.42578125" style="2" bestFit="1" customWidth="1"/>
    <col min="9" max="9" width="10.5703125" style="2" bestFit="1" customWidth="1"/>
    <col min="10" max="10" width="14" style="1" bestFit="1" customWidth="1"/>
    <col min="11" max="11" width="7" bestFit="1" customWidth="1"/>
    <col min="12" max="12" width="14.28515625" style="2" bestFit="1" customWidth="1"/>
    <col min="13" max="13" width="10.28515625" style="2" customWidth="1"/>
    <col min="14" max="14" width="10.5703125" style="2" bestFit="1" customWidth="1"/>
    <col min="15" max="15" width="14.28515625" style="3" bestFit="1" customWidth="1"/>
  </cols>
  <sheetData>
    <row r="1" spans="1:15" x14ac:dyDescent="0.25">
      <c r="A1" s="5" t="s">
        <v>0</v>
      </c>
      <c r="M1" s="4" t="s">
        <v>1</v>
      </c>
      <c r="N1" s="4"/>
      <c r="O1" s="12">
        <f>C148+D148+E148</f>
        <v>34988.2592</v>
      </c>
    </row>
    <row r="2" spans="1:15" x14ac:dyDescent="0.25">
      <c r="A2" s="5" t="s">
        <v>2</v>
      </c>
      <c r="M2" s="4" t="s">
        <v>3</v>
      </c>
      <c r="N2" s="4"/>
      <c r="O2" s="12">
        <f>G148+H148+I148</f>
        <v>244.91781440000005</v>
      </c>
    </row>
    <row r="3" spans="1:15" x14ac:dyDescent="0.25">
      <c r="A3" s="11">
        <v>45275</v>
      </c>
      <c r="M3" s="4" t="s">
        <v>4</v>
      </c>
      <c r="N3" s="4"/>
      <c r="O3" s="13">
        <f>O148</f>
        <v>1216706.8700000001</v>
      </c>
    </row>
    <row r="6" spans="1:15" x14ac:dyDescent="0.25">
      <c r="C6" s="8" t="s">
        <v>5</v>
      </c>
      <c r="D6" s="8"/>
      <c r="E6" s="8"/>
      <c r="F6" s="9" t="s">
        <v>6</v>
      </c>
      <c r="G6" s="9"/>
      <c r="H6" s="9"/>
      <c r="I6" s="9"/>
      <c r="J6" s="10" t="s">
        <v>7</v>
      </c>
      <c r="K6" s="10"/>
      <c r="L6" s="10"/>
      <c r="M6" s="10"/>
      <c r="N6" s="10"/>
      <c r="O6" s="10"/>
    </row>
    <row r="7" spans="1:15" x14ac:dyDescent="0.25">
      <c r="A7" s="5" t="s">
        <v>8</v>
      </c>
      <c r="B7" s="5" t="s">
        <v>9</v>
      </c>
      <c r="C7" s="4" t="s">
        <v>10</v>
      </c>
      <c r="D7" s="4" t="s">
        <v>11</v>
      </c>
      <c r="E7" s="4" t="s">
        <v>12</v>
      </c>
      <c r="F7" s="5" t="s">
        <v>13</v>
      </c>
      <c r="G7" s="4" t="s">
        <v>10</v>
      </c>
      <c r="H7" s="4" t="s">
        <v>11</v>
      </c>
      <c r="I7" s="4" t="s">
        <v>12</v>
      </c>
      <c r="J7" s="6" t="s">
        <v>14</v>
      </c>
      <c r="K7" s="5" t="s">
        <v>15</v>
      </c>
      <c r="L7" s="4" t="s">
        <v>10</v>
      </c>
      <c r="M7" s="4" t="s">
        <v>11</v>
      </c>
      <c r="N7" s="4" t="s">
        <v>12</v>
      </c>
      <c r="O7" s="7" t="s">
        <v>16</v>
      </c>
    </row>
    <row r="8" spans="1:15" x14ac:dyDescent="0.25">
      <c r="A8">
        <v>4155</v>
      </c>
      <c r="B8" t="s">
        <v>17</v>
      </c>
      <c r="C8" s="2">
        <v>45</v>
      </c>
      <c r="D8" s="2">
        <v>0</v>
      </c>
      <c r="E8" s="2">
        <v>0</v>
      </c>
      <c r="F8">
        <v>7.0000000000000001E-3</v>
      </c>
      <c r="G8" s="2">
        <v>0.315</v>
      </c>
      <c r="H8" s="2">
        <v>0</v>
      </c>
      <c r="I8" s="2">
        <v>0</v>
      </c>
      <c r="J8" s="1">
        <v>4914.71</v>
      </c>
      <c r="K8">
        <v>1</v>
      </c>
      <c r="L8" s="2">
        <v>1548.13365</v>
      </c>
      <c r="M8" s="2">
        <v>0</v>
      </c>
      <c r="N8" s="2">
        <v>0</v>
      </c>
      <c r="O8" s="3">
        <v>1548.13</v>
      </c>
    </row>
    <row r="9" spans="1:15" x14ac:dyDescent="0.25">
      <c r="A9">
        <v>4167</v>
      </c>
      <c r="B9" t="s">
        <v>18</v>
      </c>
      <c r="C9" s="2">
        <v>60.87</v>
      </c>
      <c r="D9" s="2">
        <v>0</v>
      </c>
      <c r="E9" s="2">
        <v>0</v>
      </c>
      <c r="F9">
        <v>7.0000000000000001E-3</v>
      </c>
      <c r="G9" s="2">
        <v>0.42608999999999997</v>
      </c>
      <c r="H9" s="2">
        <v>0</v>
      </c>
      <c r="I9" s="2">
        <v>0</v>
      </c>
      <c r="J9" s="1">
        <v>4914.71</v>
      </c>
      <c r="K9">
        <v>1.0374000000000001</v>
      </c>
      <c r="L9" s="2">
        <v>2172.4284524178597</v>
      </c>
      <c r="M9" s="2">
        <v>0</v>
      </c>
      <c r="N9" s="2">
        <v>0</v>
      </c>
      <c r="O9" s="3">
        <v>2172.4299999999998</v>
      </c>
    </row>
    <row r="10" spans="1:15" x14ac:dyDescent="0.25">
      <c r="A10">
        <v>4170</v>
      </c>
      <c r="B10" t="s">
        <v>19</v>
      </c>
      <c r="C10" s="2">
        <v>33.583100000000002</v>
      </c>
      <c r="D10" s="2">
        <v>0</v>
      </c>
      <c r="E10" s="2">
        <v>0</v>
      </c>
      <c r="F10">
        <v>7.0000000000000001E-3</v>
      </c>
      <c r="G10" s="2">
        <v>0.2350817</v>
      </c>
      <c r="H10" s="2">
        <v>0</v>
      </c>
      <c r="I10" s="2">
        <v>0</v>
      </c>
      <c r="J10" s="1">
        <v>4914.71</v>
      </c>
      <c r="K10">
        <v>1.0346</v>
      </c>
      <c r="L10" s="2">
        <v>1195.3337818175223</v>
      </c>
      <c r="M10" s="2">
        <v>0</v>
      </c>
      <c r="N10" s="2">
        <v>0</v>
      </c>
      <c r="O10" s="3">
        <v>1195.33</v>
      </c>
    </row>
    <row r="11" spans="1:15" x14ac:dyDescent="0.25">
      <c r="A11">
        <v>4174</v>
      </c>
      <c r="B11" t="s">
        <v>20</v>
      </c>
      <c r="C11" s="2">
        <v>55.6783</v>
      </c>
      <c r="D11" s="2">
        <v>0</v>
      </c>
      <c r="E11" s="2">
        <v>0</v>
      </c>
      <c r="F11">
        <v>7.0000000000000001E-3</v>
      </c>
      <c r="G11" s="2">
        <v>0.38974809999999999</v>
      </c>
      <c r="H11" s="2">
        <v>0</v>
      </c>
      <c r="I11" s="2">
        <v>0</v>
      </c>
      <c r="J11" s="1">
        <v>4914.71</v>
      </c>
      <c r="K11">
        <v>1</v>
      </c>
      <c r="L11" s="2">
        <v>1915.4988845509999</v>
      </c>
      <c r="M11" s="2">
        <v>0</v>
      </c>
      <c r="N11" s="2">
        <v>0</v>
      </c>
      <c r="O11" s="3">
        <v>1915.5</v>
      </c>
    </row>
    <row r="12" spans="1:15" x14ac:dyDescent="0.25">
      <c r="A12">
        <v>4175</v>
      </c>
      <c r="B12" t="s">
        <v>21</v>
      </c>
      <c r="C12" s="2">
        <v>175.30219999999997</v>
      </c>
      <c r="D12" s="2">
        <v>0</v>
      </c>
      <c r="E12" s="2">
        <v>0</v>
      </c>
      <c r="F12">
        <v>7.0000000000000001E-3</v>
      </c>
      <c r="G12" s="2">
        <v>1.2271153999999997</v>
      </c>
      <c r="H12" s="2">
        <v>0</v>
      </c>
      <c r="I12" s="2">
        <v>0</v>
      </c>
      <c r="J12" s="1">
        <v>4914.71</v>
      </c>
      <c r="K12">
        <v>1.0023</v>
      </c>
      <c r="L12" s="2">
        <v>6044.7874350873271</v>
      </c>
      <c r="M12" s="2">
        <v>0</v>
      </c>
      <c r="N12" s="2">
        <v>0</v>
      </c>
      <c r="O12" s="3">
        <v>6044.79</v>
      </c>
    </row>
    <row r="13" spans="1:15" x14ac:dyDescent="0.25">
      <c r="A13">
        <v>4192</v>
      </c>
      <c r="B13" t="s">
        <v>22</v>
      </c>
      <c r="C13" s="2">
        <v>227.83320000000001</v>
      </c>
      <c r="D13" s="2">
        <v>0</v>
      </c>
      <c r="E13" s="2">
        <v>0</v>
      </c>
      <c r="F13">
        <v>7.0000000000000001E-3</v>
      </c>
      <c r="G13" s="2">
        <v>1.5948324</v>
      </c>
      <c r="H13" s="2">
        <v>0</v>
      </c>
      <c r="I13" s="2">
        <v>0</v>
      </c>
      <c r="J13" s="1">
        <v>4914.71</v>
      </c>
      <c r="K13">
        <v>1</v>
      </c>
      <c r="L13" s="2">
        <v>7838.1387446039998</v>
      </c>
      <c r="M13" s="2">
        <v>0</v>
      </c>
      <c r="N13" s="2">
        <v>0</v>
      </c>
      <c r="O13" s="3">
        <v>7838.14</v>
      </c>
    </row>
    <row r="14" spans="1:15" x14ac:dyDescent="0.25">
      <c r="A14">
        <v>4193</v>
      </c>
      <c r="B14" t="s">
        <v>23</v>
      </c>
      <c r="C14" s="2">
        <v>1</v>
      </c>
      <c r="D14" s="2">
        <v>0</v>
      </c>
      <c r="E14" s="2">
        <v>0</v>
      </c>
      <c r="F14">
        <v>7.0000000000000001E-3</v>
      </c>
      <c r="G14" s="2">
        <v>7.0000000000000001E-3</v>
      </c>
      <c r="H14" s="2">
        <v>0</v>
      </c>
      <c r="I14" s="2">
        <v>0</v>
      </c>
      <c r="J14" s="1">
        <v>4914.71</v>
      </c>
      <c r="K14">
        <v>1</v>
      </c>
      <c r="L14" s="2">
        <v>34.402970000000003</v>
      </c>
      <c r="M14" s="2">
        <v>0</v>
      </c>
      <c r="N14" s="2">
        <v>0</v>
      </c>
      <c r="O14" s="3">
        <v>34.4</v>
      </c>
    </row>
    <row r="15" spans="1:15" x14ac:dyDescent="0.25">
      <c r="A15">
        <v>4195</v>
      </c>
      <c r="B15" t="s">
        <v>24</v>
      </c>
      <c r="C15" s="2">
        <v>1</v>
      </c>
      <c r="D15" s="2">
        <v>0</v>
      </c>
      <c r="E15" s="2">
        <v>0</v>
      </c>
      <c r="F15">
        <v>7.0000000000000001E-3</v>
      </c>
      <c r="G15" s="2">
        <v>7.0000000000000001E-3</v>
      </c>
      <c r="H15" s="2">
        <v>0</v>
      </c>
      <c r="I15" s="2">
        <v>0</v>
      </c>
      <c r="J15" s="1">
        <v>4914.71</v>
      </c>
      <c r="K15">
        <v>1.0278</v>
      </c>
      <c r="L15" s="2">
        <v>35.359372566000005</v>
      </c>
      <c r="M15" s="2">
        <v>0</v>
      </c>
      <c r="N15" s="2">
        <v>0</v>
      </c>
      <c r="O15" s="3">
        <v>35.36</v>
      </c>
    </row>
    <row r="16" spans="1:15" x14ac:dyDescent="0.25">
      <c r="A16">
        <v>4196</v>
      </c>
      <c r="B16" t="s">
        <v>25</v>
      </c>
      <c r="C16" s="2">
        <v>92.764399999999995</v>
      </c>
      <c r="D16" s="2">
        <v>0.50560000000000005</v>
      </c>
      <c r="E16" s="2">
        <v>0</v>
      </c>
      <c r="F16">
        <v>7.0000000000000001E-3</v>
      </c>
      <c r="G16" s="2">
        <v>0.64935080000000001</v>
      </c>
      <c r="H16" s="2">
        <v>3.5392000000000006E-3</v>
      </c>
      <c r="I16" s="2">
        <v>0</v>
      </c>
      <c r="J16" s="1">
        <v>4914.71</v>
      </c>
      <c r="K16">
        <v>1</v>
      </c>
      <c r="L16" s="2">
        <v>3191.3708702680001</v>
      </c>
      <c r="M16" s="2">
        <v>16.524434550400002</v>
      </c>
      <c r="N16" s="2">
        <v>0</v>
      </c>
      <c r="O16" s="3">
        <v>3207.9</v>
      </c>
    </row>
    <row r="17" spans="1:15" x14ac:dyDescent="0.25">
      <c r="A17">
        <v>4208</v>
      </c>
      <c r="B17" t="s">
        <v>26</v>
      </c>
      <c r="C17" s="2">
        <v>25.380000000000003</v>
      </c>
      <c r="D17" s="2">
        <v>0</v>
      </c>
      <c r="E17" s="2">
        <v>0</v>
      </c>
      <c r="F17">
        <v>7.0000000000000001E-3</v>
      </c>
      <c r="G17" s="2">
        <v>0.17766000000000001</v>
      </c>
      <c r="H17" s="2">
        <v>0</v>
      </c>
      <c r="I17" s="2">
        <v>0</v>
      </c>
      <c r="J17" s="1">
        <v>4914.71</v>
      </c>
      <c r="K17">
        <v>1</v>
      </c>
      <c r="L17" s="2">
        <v>873.14737860000002</v>
      </c>
      <c r="M17" s="2">
        <v>0</v>
      </c>
      <c r="N17" s="2">
        <v>0</v>
      </c>
      <c r="O17" s="3">
        <v>873.15</v>
      </c>
    </row>
    <row r="18" spans="1:15" x14ac:dyDescent="0.25">
      <c r="A18">
        <v>4209</v>
      </c>
      <c r="B18" t="s">
        <v>27</v>
      </c>
      <c r="C18" s="2">
        <v>40.986199999999997</v>
      </c>
      <c r="D18" s="2">
        <v>0</v>
      </c>
      <c r="E18" s="2">
        <v>0</v>
      </c>
      <c r="F18">
        <v>7.0000000000000001E-3</v>
      </c>
      <c r="G18" s="2">
        <v>0.28690339999999998</v>
      </c>
      <c r="H18" s="2">
        <v>0</v>
      </c>
      <c r="I18" s="2">
        <v>0</v>
      </c>
      <c r="J18" s="1">
        <v>4914.71</v>
      </c>
      <c r="K18">
        <v>1.0459000000000001</v>
      </c>
      <c r="L18" s="2">
        <v>1474.7681667277427</v>
      </c>
      <c r="M18" s="2">
        <v>0</v>
      </c>
      <c r="N18" s="2">
        <v>0</v>
      </c>
      <c r="O18" s="3">
        <v>1474.77</v>
      </c>
    </row>
    <row r="19" spans="1:15" x14ac:dyDescent="0.25">
      <c r="A19">
        <v>4213</v>
      </c>
      <c r="B19" t="s">
        <v>28</v>
      </c>
      <c r="C19" s="2">
        <v>2</v>
      </c>
      <c r="D19" s="2">
        <v>0</v>
      </c>
      <c r="E19" s="2">
        <v>0</v>
      </c>
      <c r="F19">
        <v>7.0000000000000001E-3</v>
      </c>
      <c r="G19" s="2">
        <v>1.4E-2</v>
      </c>
      <c r="H19" s="2">
        <v>0</v>
      </c>
      <c r="I19" s="2">
        <v>0</v>
      </c>
      <c r="J19" s="1">
        <v>4914.71</v>
      </c>
      <c r="K19">
        <v>1</v>
      </c>
      <c r="L19" s="2">
        <v>68.805940000000007</v>
      </c>
      <c r="M19" s="2">
        <v>0</v>
      </c>
      <c r="N19" s="2">
        <v>0</v>
      </c>
      <c r="O19" s="3">
        <v>68.81</v>
      </c>
    </row>
    <row r="20" spans="1:15" x14ac:dyDescent="0.25">
      <c r="A20">
        <v>4214</v>
      </c>
      <c r="B20" t="s">
        <v>29</v>
      </c>
      <c r="C20" s="2">
        <v>6</v>
      </c>
      <c r="D20" s="2">
        <v>0</v>
      </c>
      <c r="E20" s="2">
        <v>0</v>
      </c>
      <c r="F20">
        <v>7.0000000000000001E-3</v>
      </c>
      <c r="G20" s="2">
        <v>4.2000000000000003E-2</v>
      </c>
      <c r="H20" s="2">
        <v>0</v>
      </c>
      <c r="I20" s="2">
        <v>0</v>
      </c>
      <c r="J20" s="1">
        <v>4914.71</v>
      </c>
      <c r="K20">
        <v>1.0801000000000001</v>
      </c>
      <c r="L20" s="2">
        <v>222.95188738200002</v>
      </c>
      <c r="M20" s="2">
        <v>0</v>
      </c>
      <c r="N20" s="2">
        <v>0</v>
      </c>
      <c r="O20" s="3">
        <v>222.95</v>
      </c>
    </row>
    <row r="21" spans="1:15" x14ac:dyDescent="0.25">
      <c r="A21">
        <v>4219</v>
      </c>
      <c r="B21" t="s">
        <v>30</v>
      </c>
      <c r="C21" s="2">
        <v>68.176100000000005</v>
      </c>
      <c r="D21" s="2">
        <v>0.70440000000000003</v>
      </c>
      <c r="E21" s="2">
        <v>0</v>
      </c>
      <c r="F21">
        <v>7.0000000000000001E-3</v>
      </c>
      <c r="G21" s="2">
        <v>0.47723270000000007</v>
      </c>
      <c r="H21" s="2">
        <v>4.9307999999999999E-3</v>
      </c>
      <c r="I21" s="2">
        <v>0</v>
      </c>
      <c r="J21" s="1">
        <v>4914.71</v>
      </c>
      <c r="K21">
        <v>1</v>
      </c>
      <c r="L21" s="2">
        <v>2345.4603230170005</v>
      </c>
      <c r="M21" s="2">
        <v>23.021779464599998</v>
      </c>
      <c r="N21" s="2">
        <v>0</v>
      </c>
      <c r="O21" s="3">
        <v>2368.48</v>
      </c>
    </row>
    <row r="22" spans="1:15" x14ac:dyDescent="0.25">
      <c r="A22">
        <v>4235</v>
      </c>
      <c r="B22" t="s">
        <v>31</v>
      </c>
      <c r="C22" s="2">
        <v>1605.5201999999999</v>
      </c>
      <c r="D22" s="2">
        <v>0</v>
      </c>
      <c r="E22" s="2">
        <v>0</v>
      </c>
      <c r="F22">
        <v>7.0000000000000001E-3</v>
      </c>
      <c r="G22" s="2">
        <v>11.238641400000001</v>
      </c>
      <c r="H22" s="2">
        <v>0</v>
      </c>
      <c r="I22" s="2">
        <v>0</v>
      </c>
      <c r="J22" s="1">
        <v>4914.71</v>
      </c>
      <c r="K22">
        <v>1.0051000000000001</v>
      </c>
      <c r="L22" s="2">
        <v>55516.360057696482</v>
      </c>
      <c r="M22" s="2">
        <v>0</v>
      </c>
      <c r="N22" s="2">
        <v>0</v>
      </c>
      <c r="O22" s="3">
        <v>55516.36</v>
      </c>
    </row>
    <row r="23" spans="1:15" x14ac:dyDescent="0.25">
      <c r="A23">
        <v>4236</v>
      </c>
      <c r="B23" t="s">
        <v>32</v>
      </c>
      <c r="C23" s="2">
        <v>16.131799999999998</v>
      </c>
      <c r="D23" s="2">
        <v>1.784</v>
      </c>
      <c r="E23" s="2">
        <v>0</v>
      </c>
      <c r="F23">
        <v>7.0000000000000001E-3</v>
      </c>
      <c r="G23" s="2">
        <v>0.11292259999999998</v>
      </c>
      <c r="H23" s="2">
        <v>1.2488000000000001E-2</v>
      </c>
      <c r="I23" s="2">
        <v>0</v>
      </c>
      <c r="J23" s="1">
        <v>4914.71</v>
      </c>
      <c r="K23">
        <v>1</v>
      </c>
      <c r="L23" s="2">
        <v>554.98183144599989</v>
      </c>
      <c r="M23" s="2">
        <v>58.306153556000005</v>
      </c>
      <c r="N23" s="2">
        <v>0</v>
      </c>
      <c r="O23" s="3">
        <v>613.29</v>
      </c>
    </row>
    <row r="24" spans="1:15" x14ac:dyDescent="0.25">
      <c r="A24">
        <v>4237</v>
      </c>
      <c r="B24" t="s">
        <v>33</v>
      </c>
      <c r="C24" s="2">
        <v>1588.9638000000002</v>
      </c>
      <c r="D24" s="2">
        <v>0.98719999999999997</v>
      </c>
      <c r="E24" s="2">
        <v>0</v>
      </c>
      <c r="F24">
        <v>7.0000000000000001E-3</v>
      </c>
      <c r="G24" s="2">
        <v>11.122746600000001</v>
      </c>
      <c r="H24" s="2">
        <v>6.9103999999999997E-3</v>
      </c>
      <c r="I24" s="2">
        <v>0</v>
      </c>
      <c r="J24" s="1">
        <v>4914.71</v>
      </c>
      <c r="K24">
        <v>1.0174000000000001</v>
      </c>
      <c r="L24" s="2">
        <v>55616.246229085271</v>
      </c>
      <c r="M24" s="2">
        <v>32.825883360895524</v>
      </c>
      <c r="N24" s="2">
        <v>0</v>
      </c>
      <c r="O24" s="3">
        <v>55649.07</v>
      </c>
    </row>
    <row r="25" spans="1:15" x14ac:dyDescent="0.25">
      <c r="A25">
        <v>4239</v>
      </c>
      <c r="B25" t="s">
        <v>34</v>
      </c>
      <c r="C25" s="2">
        <v>2532.9218000000001</v>
      </c>
      <c r="D25" s="2">
        <v>11.512499999999998</v>
      </c>
      <c r="E25" s="2">
        <v>0.54500000000000004</v>
      </c>
      <c r="F25">
        <v>7.0000000000000001E-3</v>
      </c>
      <c r="G25" s="2">
        <v>17.7304526</v>
      </c>
      <c r="H25" s="2">
        <v>8.0587499999999979E-2</v>
      </c>
      <c r="I25" s="2">
        <v>3.8150000000000002E-3</v>
      </c>
      <c r="J25" s="1">
        <v>4914.71</v>
      </c>
      <c r="K25">
        <v>1.0125999999999999</v>
      </c>
      <c r="L25" s="2">
        <v>88237.997109737582</v>
      </c>
      <c r="M25" s="2">
        <v>381.00187089848612</v>
      </c>
      <c r="N25" s="2">
        <v>16.1379842682415</v>
      </c>
      <c r="O25" s="3">
        <v>88635.14</v>
      </c>
    </row>
    <row r="26" spans="1:15" x14ac:dyDescent="0.25">
      <c r="A26">
        <v>4240</v>
      </c>
      <c r="B26" t="s">
        <v>35</v>
      </c>
      <c r="C26" s="2">
        <v>2513.495899999999</v>
      </c>
      <c r="D26" s="2">
        <v>4.1323999999999996</v>
      </c>
      <c r="E26" s="2">
        <v>0</v>
      </c>
      <c r="F26">
        <v>7.0000000000000001E-3</v>
      </c>
      <c r="G26" s="2">
        <v>17.594471299999991</v>
      </c>
      <c r="H26" s="2">
        <v>2.8926799999999999E-2</v>
      </c>
      <c r="I26" s="2">
        <v>0</v>
      </c>
      <c r="J26" s="1">
        <v>4914.71</v>
      </c>
      <c r="K26">
        <v>1.0202</v>
      </c>
      <c r="L26" s="2">
        <v>88218.452868487977</v>
      </c>
      <c r="M26" s="2">
        <v>137.78667309624529</v>
      </c>
      <c r="N26" s="2">
        <v>0</v>
      </c>
      <c r="O26" s="3">
        <v>88356.24</v>
      </c>
    </row>
    <row r="27" spans="1:15" x14ac:dyDescent="0.25">
      <c r="A27">
        <v>4241</v>
      </c>
      <c r="B27" t="s">
        <v>36</v>
      </c>
      <c r="C27" s="2">
        <v>3478.9093999999977</v>
      </c>
      <c r="D27" s="2">
        <v>3.5903999999999998</v>
      </c>
      <c r="E27" s="2">
        <v>0</v>
      </c>
      <c r="F27">
        <v>7.0000000000000001E-3</v>
      </c>
      <c r="G27" s="2">
        <v>24.352365799999983</v>
      </c>
      <c r="H27" s="2">
        <v>2.51328E-2</v>
      </c>
      <c r="I27" s="2">
        <v>0</v>
      </c>
      <c r="J27" s="1">
        <v>4914.71</v>
      </c>
      <c r="K27">
        <v>1.0044999999999999</v>
      </c>
      <c r="L27" s="2">
        <v>120223.39739166205</v>
      </c>
      <c r="M27" s="2">
        <v>117.8724521240112</v>
      </c>
      <c r="N27" s="2">
        <v>0</v>
      </c>
      <c r="O27" s="3">
        <v>120341.27</v>
      </c>
    </row>
    <row r="28" spans="1:15" x14ac:dyDescent="0.25">
      <c r="A28">
        <v>4242</v>
      </c>
      <c r="B28" t="s">
        <v>37</v>
      </c>
      <c r="C28" s="2">
        <v>4118.3444000000027</v>
      </c>
      <c r="D28" s="2">
        <v>7.7246000000000006</v>
      </c>
      <c r="E28" s="2">
        <v>6.7100000000000007E-2</v>
      </c>
      <c r="F28">
        <v>7.0000000000000001E-3</v>
      </c>
      <c r="G28" s="2">
        <v>28.828410800000018</v>
      </c>
      <c r="H28" s="2">
        <v>5.4072200000000008E-2</v>
      </c>
      <c r="I28" s="2">
        <v>4.6970000000000003E-4</v>
      </c>
      <c r="J28" s="1">
        <v>4914.71</v>
      </c>
      <c r="K28">
        <v>1.0244</v>
      </c>
      <c r="L28" s="2">
        <v>145140.35084663407</v>
      </c>
      <c r="M28" s="2">
        <v>258.62178899909719</v>
      </c>
      <c r="N28" s="2">
        <v>2.0100504247623801</v>
      </c>
      <c r="O28" s="3">
        <v>145400.98000000001</v>
      </c>
    </row>
    <row r="29" spans="1:15" x14ac:dyDescent="0.25">
      <c r="A29">
        <v>4243</v>
      </c>
      <c r="B29" t="s">
        <v>38</v>
      </c>
      <c r="C29" s="2">
        <v>885.00639999999976</v>
      </c>
      <c r="D29" s="2">
        <v>0</v>
      </c>
      <c r="E29" s="2">
        <v>0</v>
      </c>
      <c r="F29">
        <v>7.0000000000000001E-3</v>
      </c>
      <c r="G29" s="2">
        <v>6.195044799999998</v>
      </c>
      <c r="H29" s="2">
        <v>0</v>
      </c>
      <c r="I29" s="2">
        <v>0</v>
      </c>
      <c r="J29" s="1">
        <v>4914.71</v>
      </c>
      <c r="K29">
        <v>1.0004999999999999</v>
      </c>
      <c r="L29" s="2">
        <v>30462.072053322492</v>
      </c>
      <c r="M29" s="2">
        <v>0</v>
      </c>
      <c r="N29" s="2">
        <v>0</v>
      </c>
      <c r="O29" s="3">
        <v>30462.07</v>
      </c>
    </row>
    <row r="30" spans="1:15" x14ac:dyDescent="0.25">
      <c r="A30">
        <v>4244</v>
      </c>
      <c r="B30" t="s">
        <v>39</v>
      </c>
      <c r="C30" s="2">
        <v>122.72</v>
      </c>
      <c r="D30" s="2">
        <v>0</v>
      </c>
      <c r="E30" s="2">
        <v>0</v>
      </c>
      <c r="F30">
        <v>7.0000000000000001E-3</v>
      </c>
      <c r="G30" s="2">
        <v>0.85904000000000003</v>
      </c>
      <c r="H30" s="2">
        <v>0</v>
      </c>
      <c r="I30" s="2">
        <v>0</v>
      </c>
      <c r="J30" s="1">
        <v>4914.71</v>
      </c>
      <c r="K30">
        <v>1.0083</v>
      </c>
      <c r="L30" s="2">
        <v>4256.9745179707197</v>
      </c>
      <c r="M30" s="2">
        <v>0</v>
      </c>
      <c r="N30" s="2">
        <v>0</v>
      </c>
      <c r="O30" s="3">
        <v>4256.97</v>
      </c>
    </row>
    <row r="31" spans="1:15" x14ac:dyDescent="0.25">
      <c r="A31">
        <v>4245</v>
      </c>
      <c r="B31" t="s">
        <v>40</v>
      </c>
      <c r="C31" s="2">
        <v>543.16419999999994</v>
      </c>
      <c r="D31" s="2">
        <v>0.36560000000000004</v>
      </c>
      <c r="E31" s="2">
        <v>0</v>
      </c>
      <c r="F31">
        <v>7.0000000000000001E-3</v>
      </c>
      <c r="G31" s="2">
        <v>3.8021493999999998</v>
      </c>
      <c r="H31" s="2">
        <v>2.5592000000000002E-3</v>
      </c>
      <c r="I31" s="2">
        <v>0</v>
      </c>
      <c r="J31" s="1">
        <v>4914.71</v>
      </c>
      <c r="K31">
        <v>1.0043</v>
      </c>
      <c r="L31" s="2">
        <v>18766.813462888</v>
      </c>
      <c r="M31" s="2">
        <v>12.00021955042372</v>
      </c>
      <c r="N31" s="2">
        <v>0</v>
      </c>
      <c r="O31" s="3">
        <v>18778.810000000001</v>
      </c>
    </row>
    <row r="32" spans="1:15" x14ac:dyDescent="0.25">
      <c r="A32">
        <v>4247</v>
      </c>
      <c r="B32" t="s">
        <v>41</v>
      </c>
      <c r="C32" s="2">
        <v>108</v>
      </c>
      <c r="D32" s="2">
        <v>0</v>
      </c>
      <c r="E32" s="2">
        <v>0</v>
      </c>
      <c r="F32">
        <v>7.0000000000000001E-3</v>
      </c>
      <c r="G32" s="2">
        <v>0.75600000000000001</v>
      </c>
      <c r="H32" s="2">
        <v>0</v>
      </c>
      <c r="I32" s="2">
        <v>0</v>
      </c>
      <c r="J32" s="1">
        <v>4914.71</v>
      </c>
      <c r="K32">
        <v>1</v>
      </c>
      <c r="L32" s="2">
        <v>3715.5207599999999</v>
      </c>
      <c r="M32" s="2">
        <v>0</v>
      </c>
      <c r="N32" s="2">
        <v>0</v>
      </c>
      <c r="O32" s="3">
        <v>3715.52</v>
      </c>
    </row>
    <row r="33" spans="1:15" x14ac:dyDescent="0.25">
      <c r="A33">
        <v>4248</v>
      </c>
      <c r="B33" t="s">
        <v>42</v>
      </c>
      <c r="C33" s="2">
        <v>925.39409999999941</v>
      </c>
      <c r="D33" s="2">
        <v>1.369</v>
      </c>
      <c r="E33" s="2">
        <v>4.5600000000000002E-2</v>
      </c>
      <c r="F33">
        <v>7.0000000000000001E-3</v>
      </c>
      <c r="G33" s="2">
        <v>6.4777586999999963</v>
      </c>
      <c r="H33" s="2">
        <v>9.5829999999999995E-3</v>
      </c>
      <c r="I33" s="2">
        <v>3.1920000000000001E-4</v>
      </c>
      <c r="J33" s="1">
        <v>4914.71</v>
      </c>
      <c r="K33">
        <v>1</v>
      </c>
      <c r="L33" s="2">
        <v>31836.305460476982</v>
      </c>
      <c r="M33" s="2">
        <v>44.742782633499999</v>
      </c>
      <c r="N33" s="2">
        <v>1.3334591171999999</v>
      </c>
      <c r="O33" s="3">
        <v>31882.38</v>
      </c>
    </row>
    <row r="34" spans="1:15" x14ac:dyDescent="0.25">
      <c r="A34">
        <v>4251</v>
      </c>
      <c r="B34" t="s">
        <v>43</v>
      </c>
      <c r="C34" s="2">
        <v>2</v>
      </c>
      <c r="D34" s="2">
        <v>0</v>
      </c>
      <c r="E34" s="2">
        <v>0</v>
      </c>
      <c r="F34">
        <v>7.0000000000000001E-3</v>
      </c>
      <c r="G34" s="2">
        <v>1.4E-2</v>
      </c>
      <c r="H34" s="2">
        <v>0</v>
      </c>
      <c r="I34" s="2">
        <v>0</v>
      </c>
      <c r="J34" s="1">
        <v>4914.71</v>
      </c>
      <c r="K34">
        <v>1</v>
      </c>
      <c r="L34" s="2">
        <v>68.805940000000007</v>
      </c>
      <c r="M34" s="2">
        <v>0</v>
      </c>
      <c r="N34" s="2">
        <v>0</v>
      </c>
      <c r="O34" s="3">
        <v>68.81</v>
      </c>
    </row>
    <row r="35" spans="1:15" x14ac:dyDescent="0.25">
      <c r="A35">
        <v>4252</v>
      </c>
      <c r="B35" t="s">
        <v>44</v>
      </c>
      <c r="C35" s="2">
        <v>11</v>
      </c>
      <c r="D35" s="2">
        <v>0</v>
      </c>
      <c r="E35" s="2">
        <v>0</v>
      </c>
      <c r="F35">
        <v>7.0000000000000001E-3</v>
      </c>
      <c r="G35" s="2">
        <v>7.6999999999999999E-2</v>
      </c>
      <c r="H35" s="2">
        <v>0</v>
      </c>
      <c r="I35" s="2">
        <v>0</v>
      </c>
      <c r="J35" s="1">
        <v>4914.71</v>
      </c>
      <c r="K35">
        <v>1</v>
      </c>
      <c r="L35" s="2">
        <v>378.43266999999997</v>
      </c>
      <c r="M35" s="2">
        <v>0</v>
      </c>
      <c r="N35" s="2">
        <v>0</v>
      </c>
      <c r="O35" s="3">
        <v>378.43</v>
      </c>
    </row>
    <row r="36" spans="1:15" x14ac:dyDescent="0.25">
      <c r="A36">
        <v>4255</v>
      </c>
      <c r="B36" t="s">
        <v>45</v>
      </c>
      <c r="C36" s="2">
        <v>6</v>
      </c>
      <c r="D36" s="2">
        <v>0</v>
      </c>
      <c r="E36" s="2">
        <v>0</v>
      </c>
      <c r="F36">
        <v>7.0000000000000001E-3</v>
      </c>
      <c r="G36" s="2">
        <v>4.2000000000000003E-2</v>
      </c>
      <c r="H36" s="2">
        <v>0</v>
      </c>
      <c r="I36" s="2">
        <v>0</v>
      </c>
      <c r="J36" s="1">
        <v>4914.71</v>
      </c>
      <c r="K36">
        <v>1.0137</v>
      </c>
      <c r="L36" s="2">
        <v>209.24574413400001</v>
      </c>
      <c r="M36" s="2">
        <v>0</v>
      </c>
      <c r="N36" s="2">
        <v>0</v>
      </c>
      <c r="O36" s="3">
        <v>209.25</v>
      </c>
    </row>
    <row r="37" spans="1:15" x14ac:dyDescent="0.25">
      <c r="A37">
        <v>4256</v>
      </c>
      <c r="B37" t="s">
        <v>46</v>
      </c>
      <c r="C37" s="2">
        <v>225.60989999999995</v>
      </c>
      <c r="D37" s="2">
        <v>1.7535000000000001</v>
      </c>
      <c r="E37" s="2">
        <v>0</v>
      </c>
      <c r="F37">
        <v>7.0000000000000001E-3</v>
      </c>
      <c r="G37" s="2">
        <v>1.5792692999999998</v>
      </c>
      <c r="H37" s="2">
        <v>1.2274500000000001E-2</v>
      </c>
      <c r="I37" s="2">
        <v>0</v>
      </c>
      <c r="J37" s="1">
        <v>4914.71</v>
      </c>
      <c r="K37">
        <v>1</v>
      </c>
      <c r="L37" s="2">
        <v>7761.6506214029987</v>
      </c>
      <c r="M37" s="2">
        <v>57.309327500249999</v>
      </c>
      <c r="N37" s="2">
        <v>0</v>
      </c>
      <c r="O37" s="3">
        <v>7818.96</v>
      </c>
    </row>
    <row r="38" spans="1:15" x14ac:dyDescent="0.25">
      <c r="A38">
        <v>4258</v>
      </c>
      <c r="B38" t="s">
        <v>47</v>
      </c>
      <c r="C38" s="2">
        <v>772.16639999999961</v>
      </c>
      <c r="D38" s="2">
        <v>0</v>
      </c>
      <c r="E38" s="2">
        <v>0</v>
      </c>
      <c r="F38">
        <v>7.0000000000000001E-3</v>
      </c>
      <c r="G38" s="2">
        <v>5.405164799999997</v>
      </c>
      <c r="H38" s="2">
        <v>0</v>
      </c>
      <c r="I38" s="2">
        <v>0</v>
      </c>
      <c r="J38" s="1">
        <v>4914.71</v>
      </c>
      <c r="K38">
        <v>1</v>
      </c>
      <c r="L38" s="2">
        <v>26564.817494207986</v>
      </c>
      <c r="M38" s="2">
        <v>0</v>
      </c>
      <c r="N38" s="2">
        <v>0</v>
      </c>
      <c r="O38" s="3">
        <v>26564.82</v>
      </c>
    </row>
    <row r="39" spans="1:15" x14ac:dyDescent="0.25">
      <c r="A39">
        <v>4260</v>
      </c>
      <c r="B39" t="s">
        <v>48</v>
      </c>
      <c r="C39" s="2">
        <v>1192.8400000000001</v>
      </c>
      <c r="D39" s="2">
        <v>5.2475999999999994</v>
      </c>
      <c r="E39" s="2">
        <v>0</v>
      </c>
      <c r="F39">
        <v>7.0000000000000001E-3</v>
      </c>
      <c r="G39" s="2">
        <v>8.3498800000000006</v>
      </c>
      <c r="H39" s="2">
        <v>3.6733199999999994E-2</v>
      </c>
      <c r="I39" s="2">
        <v>0</v>
      </c>
      <c r="J39" s="1">
        <v>4914.71</v>
      </c>
      <c r="K39">
        <v>1</v>
      </c>
      <c r="L39" s="2">
        <v>41037.238734800005</v>
      </c>
      <c r="M39" s="2">
        <v>171.50637410339996</v>
      </c>
      <c r="N39" s="2">
        <v>0</v>
      </c>
      <c r="O39" s="3">
        <v>41208.75</v>
      </c>
    </row>
    <row r="40" spans="1:15" x14ac:dyDescent="0.25">
      <c r="A40">
        <v>4261</v>
      </c>
      <c r="B40" t="s">
        <v>49</v>
      </c>
      <c r="C40" s="2">
        <v>7</v>
      </c>
      <c r="D40" s="2">
        <v>0</v>
      </c>
      <c r="E40" s="2">
        <v>0</v>
      </c>
      <c r="F40">
        <v>7.0000000000000001E-3</v>
      </c>
      <c r="G40" s="2">
        <v>4.9000000000000002E-2</v>
      </c>
      <c r="H40" s="2">
        <v>0</v>
      </c>
      <c r="I40" s="2">
        <v>0</v>
      </c>
      <c r="J40" s="1">
        <v>4914.71</v>
      </c>
      <c r="K40">
        <v>1</v>
      </c>
      <c r="L40" s="2">
        <v>240.82079000000002</v>
      </c>
      <c r="M40" s="2">
        <v>0</v>
      </c>
      <c r="N40" s="2">
        <v>0</v>
      </c>
      <c r="O40" s="3">
        <v>240.82</v>
      </c>
    </row>
    <row r="41" spans="1:15" x14ac:dyDescent="0.25">
      <c r="A41">
        <v>4262</v>
      </c>
      <c r="B41" t="s">
        <v>50</v>
      </c>
      <c r="C41" s="2">
        <v>32.902000000000001</v>
      </c>
      <c r="D41" s="2">
        <v>0</v>
      </c>
      <c r="E41" s="2">
        <v>0</v>
      </c>
      <c r="F41">
        <v>7.0000000000000001E-3</v>
      </c>
      <c r="G41" s="2">
        <v>0.23031400000000002</v>
      </c>
      <c r="H41" s="2">
        <v>0</v>
      </c>
      <c r="I41" s="2">
        <v>0</v>
      </c>
      <c r="J41" s="1">
        <v>4914.71</v>
      </c>
      <c r="K41">
        <v>1</v>
      </c>
      <c r="L41" s="2">
        <v>1131.9265189400001</v>
      </c>
      <c r="M41" s="2">
        <v>0</v>
      </c>
      <c r="N41" s="2">
        <v>0</v>
      </c>
      <c r="O41" s="3">
        <v>1131.93</v>
      </c>
    </row>
    <row r="42" spans="1:15" x14ac:dyDescent="0.25">
      <c r="A42">
        <v>4263</v>
      </c>
      <c r="B42" t="s">
        <v>51</v>
      </c>
      <c r="C42" s="2">
        <v>20.580000000000002</v>
      </c>
      <c r="D42" s="2">
        <v>1</v>
      </c>
      <c r="E42" s="2">
        <v>0</v>
      </c>
      <c r="F42">
        <v>7.0000000000000001E-3</v>
      </c>
      <c r="G42" s="2">
        <v>0.14406000000000002</v>
      </c>
      <c r="H42" s="2">
        <v>7.0000000000000001E-3</v>
      </c>
      <c r="I42" s="2">
        <v>0</v>
      </c>
      <c r="J42" s="1">
        <v>4914.71</v>
      </c>
      <c r="K42">
        <v>1</v>
      </c>
      <c r="L42" s="2">
        <v>708.01312260000009</v>
      </c>
      <c r="M42" s="2">
        <v>32.682821500000003</v>
      </c>
      <c r="N42" s="2">
        <v>0</v>
      </c>
      <c r="O42" s="3">
        <v>740.7</v>
      </c>
    </row>
    <row r="43" spans="1:15" x14ac:dyDescent="0.25">
      <c r="A43">
        <v>4264</v>
      </c>
      <c r="B43" t="s">
        <v>52</v>
      </c>
      <c r="C43" s="2">
        <v>130.99760000000003</v>
      </c>
      <c r="D43" s="2">
        <v>0</v>
      </c>
      <c r="E43" s="2">
        <v>0</v>
      </c>
      <c r="F43">
        <v>7.0000000000000001E-3</v>
      </c>
      <c r="G43" s="2">
        <v>0.91698320000000022</v>
      </c>
      <c r="H43" s="2">
        <v>0</v>
      </c>
      <c r="I43" s="2">
        <v>0</v>
      </c>
      <c r="J43" s="1">
        <v>4914.71</v>
      </c>
      <c r="K43">
        <v>1.0004999999999999</v>
      </c>
      <c r="L43" s="2">
        <v>4508.9598561234361</v>
      </c>
      <c r="M43" s="2">
        <v>0</v>
      </c>
      <c r="N43" s="2">
        <v>0</v>
      </c>
      <c r="O43" s="3">
        <v>4508.96</v>
      </c>
    </row>
    <row r="44" spans="1:15" x14ac:dyDescent="0.25">
      <c r="A44">
        <v>4266</v>
      </c>
      <c r="B44" t="s">
        <v>53</v>
      </c>
      <c r="C44" s="2">
        <v>155.79089999999999</v>
      </c>
      <c r="D44" s="2">
        <v>0</v>
      </c>
      <c r="E44" s="2">
        <v>0</v>
      </c>
      <c r="F44">
        <v>7.0000000000000001E-3</v>
      </c>
      <c r="G44" s="2">
        <v>1.0905362999999999</v>
      </c>
      <c r="H44" s="2">
        <v>0</v>
      </c>
      <c r="I44" s="2">
        <v>0</v>
      </c>
      <c r="J44" s="1">
        <v>4914.71</v>
      </c>
      <c r="K44">
        <v>1</v>
      </c>
      <c r="L44" s="2">
        <v>5359.669658973</v>
      </c>
      <c r="M44" s="2">
        <v>0</v>
      </c>
      <c r="N44" s="2">
        <v>0</v>
      </c>
      <c r="O44" s="3">
        <v>5359.67</v>
      </c>
    </row>
    <row r="45" spans="1:15" x14ac:dyDescent="0.25">
      <c r="A45">
        <v>4267</v>
      </c>
      <c r="B45" t="s">
        <v>54</v>
      </c>
      <c r="C45" s="2">
        <v>999.61260000000004</v>
      </c>
      <c r="D45" s="2">
        <v>5.7187000000000001</v>
      </c>
      <c r="E45" s="2">
        <v>0</v>
      </c>
      <c r="F45">
        <v>7.0000000000000001E-3</v>
      </c>
      <c r="G45" s="2">
        <v>6.9972882000000007</v>
      </c>
      <c r="H45" s="2">
        <v>4.0030900000000001E-2</v>
      </c>
      <c r="I45" s="2">
        <v>0</v>
      </c>
      <c r="J45" s="1">
        <v>4914.71</v>
      </c>
      <c r="K45">
        <v>1.0212000000000001</v>
      </c>
      <c r="L45" s="2">
        <v>35118.702705957752</v>
      </c>
      <c r="M45" s="2">
        <v>190.8656002398655</v>
      </c>
      <c r="N45" s="2">
        <v>0</v>
      </c>
      <c r="O45" s="3">
        <v>35309.57</v>
      </c>
    </row>
    <row r="46" spans="1:15" x14ac:dyDescent="0.25">
      <c r="A46">
        <v>4268</v>
      </c>
      <c r="B46" t="s">
        <v>55</v>
      </c>
      <c r="C46" s="2">
        <v>13.242899999999999</v>
      </c>
      <c r="D46" s="2">
        <v>1.6541000000000001</v>
      </c>
      <c r="E46" s="2">
        <v>0</v>
      </c>
      <c r="F46">
        <v>7.0000000000000001E-3</v>
      </c>
      <c r="G46" s="2">
        <v>9.2700299999999999E-2</v>
      </c>
      <c r="H46" s="2">
        <v>1.1578700000000001E-2</v>
      </c>
      <c r="I46" s="2">
        <v>0</v>
      </c>
      <c r="J46" s="1">
        <v>4914.71</v>
      </c>
      <c r="K46">
        <v>1</v>
      </c>
      <c r="L46" s="2">
        <v>455.59509141299998</v>
      </c>
      <c r="M46" s="2">
        <v>54.06065504315</v>
      </c>
      <c r="N46" s="2">
        <v>0</v>
      </c>
      <c r="O46" s="3">
        <v>509.66</v>
      </c>
    </row>
    <row r="47" spans="1:15" x14ac:dyDescent="0.25">
      <c r="A47">
        <v>4269</v>
      </c>
      <c r="B47" t="s">
        <v>56</v>
      </c>
      <c r="C47" s="2">
        <v>97.129999999999981</v>
      </c>
      <c r="D47" s="2">
        <v>0</v>
      </c>
      <c r="E47" s="2">
        <v>0</v>
      </c>
      <c r="F47">
        <v>7.0000000000000001E-3</v>
      </c>
      <c r="G47" s="2">
        <v>0.6799099999999999</v>
      </c>
      <c r="H47" s="2">
        <v>0</v>
      </c>
      <c r="I47" s="2">
        <v>0</v>
      </c>
      <c r="J47" s="1">
        <v>4914.71</v>
      </c>
      <c r="K47">
        <v>1</v>
      </c>
      <c r="L47" s="2">
        <v>3341.5604760999995</v>
      </c>
      <c r="M47" s="2">
        <v>0</v>
      </c>
      <c r="N47" s="2">
        <v>0</v>
      </c>
      <c r="O47" s="3">
        <v>3341.56</v>
      </c>
    </row>
    <row r="48" spans="1:15" x14ac:dyDescent="0.25">
      <c r="A48">
        <v>4271</v>
      </c>
      <c r="B48" t="s">
        <v>57</v>
      </c>
      <c r="C48" s="2">
        <v>69.719999999999985</v>
      </c>
      <c r="D48" s="2">
        <v>1.1798</v>
      </c>
      <c r="E48" s="2">
        <v>0</v>
      </c>
      <c r="F48">
        <v>7.0000000000000001E-3</v>
      </c>
      <c r="G48" s="2">
        <v>0.48803999999999992</v>
      </c>
      <c r="H48" s="2">
        <v>8.2585999999999996E-3</v>
      </c>
      <c r="I48" s="2">
        <v>0</v>
      </c>
      <c r="J48" s="1">
        <v>4914.71</v>
      </c>
      <c r="K48">
        <v>1</v>
      </c>
      <c r="L48" s="2">
        <v>2398.5750683999995</v>
      </c>
      <c r="M48" s="2">
        <v>38.559192805699993</v>
      </c>
      <c r="N48" s="2">
        <v>0</v>
      </c>
      <c r="O48" s="3">
        <v>2437.13</v>
      </c>
    </row>
    <row r="49" spans="1:15" x14ac:dyDescent="0.25">
      <c r="A49">
        <v>4272</v>
      </c>
      <c r="B49" t="s">
        <v>58</v>
      </c>
      <c r="C49" s="2">
        <v>349.78899999999993</v>
      </c>
      <c r="D49" s="2">
        <v>0</v>
      </c>
      <c r="E49" s="2">
        <v>0</v>
      </c>
      <c r="F49">
        <v>7.0000000000000001E-3</v>
      </c>
      <c r="G49" s="2">
        <v>2.4485229999999998</v>
      </c>
      <c r="H49" s="2">
        <v>0</v>
      </c>
      <c r="I49" s="2">
        <v>0</v>
      </c>
      <c r="J49" s="1">
        <v>4914.71</v>
      </c>
      <c r="K49">
        <v>1</v>
      </c>
      <c r="L49" s="2">
        <v>12033.780473329998</v>
      </c>
      <c r="M49" s="2">
        <v>0</v>
      </c>
      <c r="N49" s="2">
        <v>0</v>
      </c>
      <c r="O49" s="3">
        <v>12033.78</v>
      </c>
    </row>
    <row r="50" spans="1:15" x14ac:dyDescent="0.25">
      <c r="A50">
        <v>4273</v>
      </c>
      <c r="B50" t="s">
        <v>59</v>
      </c>
      <c r="C50" s="2">
        <v>14.5</v>
      </c>
      <c r="D50" s="2">
        <v>0</v>
      </c>
      <c r="E50" s="2">
        <v>0</v>
      </c>
      <c r="F50">
        <v>7.0000000000000001E-3</v>
      </c>
      <c r="G50" s="2">
        <v>0.10150000000000001</v>
      </c>
      <c r="H50" s="2">
        <v>0</v>
      </c>
      <c r="I50" s="2">
        <v>0</v>
      </c>
      <c r="J50" s="1">
        <v>4914.71</v>
      </c>
      <c r="K50">
        <v>1</v>
      </c>
      <c r="L50" s="2">
        <v>498.84306500000002</v>
      </c>
      <c r="M50" s="2">
        <v>0</v>
      </c>
      <c r="N50" s="2">
        <v>0</v>
      </c>
      <c r="O50" s="3">
        <v>498.84</v>
      </c>
    </row>
    <row r="51" spans="1:15" x14ac:dyDescent="0.25">
      <c r="A51">
        <v>4275</v>
      </c>
      <c r="B51" t="s">
        <v>60</v>
      </c>
      <c r="C51" s="2">
        <v>14.23</v>
      </c>
      <c r="D51" s="2">
        <v>0</v>
      </c>
      <c r="E51" s="2">
        <v>0</v>
      </c>
      <c r="F51">
        <v>7.0000000000000001E-3</v>
      </c>
      <c r="G51" s="2">
        <v>9.9610000000000004E-2</v>
      </c>
      <c r="H51" s="2">
        <v>0</v>
      </c>
      <c r="I51" s="2">
        <v>0</v>
      </c>
      <c r="J51" s="1">
        <v>4914.71</v>
      </c>
      <c r="K51">
        <v>1.0523</v>
      </c>
      <c r="L51" s="2">
        <v>515.15795106013002</v>
      </c>
      <c r="M51" s="2">
        <v>0</v>
      </c>
      <c r="N51" s="2">
        <v>0</v>
      </c>
      <c r="O51" s="3">
        <v>515.16</v>
      </c>
    </row>
    <row r="52" spans="1:15" x14ac:dyDescent="0.25">
      <c r="A52">
        <v>4276</v>
      </c>
      <c r="B52" t="s">
        <v>61</v>
      </c>
      <c r="C52" s="2">
        <v>286.77</v>
      </c>
      <c r="D52" s="2">
        <v>0</v>
      </c>
      <c r="E52" s="2">
        <v>0</v>
      </c>
      <c r="F52">
        <v>7.0000000000000001E-3</v>
      </c>
      <c r="G52" s="2">
        <v>2.00739</v>
      </c>
      <c r="H52" s="2">
        <v>0</v>
      </c>
      <c r="I52" s="2">
        <v>0</v>
      </c>
      <c r="J52" s="1">
        <v>4914.71</v>
      </c>
      <c r="K52">
        <v>1</v>
      </c>
      <c r="L52" s="2">
        <v>9865.7397068999999</v>
      </c>
      <c r="M52" s="2">
        <v>0</v>
      </c>
      <c r="N52" s="2">
        <v>0</v>
      </c>
      <c r="O52" s="3">
        <v>9865.74</v>
      </c>
    </row>
    <row r="53" spans="1:15" x14ac:dyDescent="0.25">
      <c r="A53">
        <v>4277</v>
      </c>
      <c r="B53" t="s">
        <v>62</v>
      </c>
      <c r="C53" s="2">
        <v>6.9550000000000001</v>
      </c>
      <c r="D53" s="2">
        <v>0</v>
      </c>
      <c r="E53" s="2">
        <v>0</v>
      </c>
      <c r="F53">
        <v>7.0000000000000001E-3</v>
      </c>
      <c r="G53" s="2">
        <v>4.8684999999999999E-2</v>
      </c>
      <c r="H53" s="2">
        <v>0</v>
      </c>
      <c r="I53" s="2">
        <v>0</v>
      </c>
      <c r="J53" s="1">
        <v>4914.71</v>
      </c>
      <c r="K53">
        <v>1</v>
      </c>
      <c r="L53" s="2">
        <v>239.27265635000001</v>
      </c>
      <c r="M53" s="2">
        <v>0</v>
      </c>
      <c r="N53" s="2">
        <v>0</v>
      </c>
      <c r="O53" s="3">
        <v>239.27</v>
      </c>
    </row>
    <row r="54" spans="1:15" x14ac:dyDescent="0.25">
      <c r="A54">
        <v>4278</v>
      </c>
      <c r="B54" t="s">
        <v>63</v>
      </c>
      <c r="C54" s="2">
        <v>117.90310000000001</v>
      </c>
      <c r="D54" s="2">
        <v>1.7364999999999999</v>
      </c>
      <c r="E54" s="2">
        <v>0</v>
      </c>
      <c r="F54">
        <v>7.0000000000000001E-3</v>
      </c>
      <c r="G54" s="2">
        <v>0.82532170000000005</v>
      </c>
      <c r="H54" s="2">
        <v>1.21555E-2</v>
      </c>
      <c r="I54" s="2">
        <v>0</v>
      </c>
      <c r="J54" s="1">
        <v>4914.71</v>
      </c>
      <c r="K54">
        <v>1</v>
      </c>
      <c r="L54" s="2">
        <v>4056.2168122070002</v>
      </c>
      <c r="M54" s="2">
        <v>56.753719534749997</v>
      </c>
      <c r="N54" s="2">
        <v>0</v>
      </c>
      <c r="O54" s="3">
        <v>4112.97</v>
      </c>
    </row>
    <row r="55" spans="1:15" x14ac:dyDescent="0.25">
      <c r="A55">
        <v>4279</v>
      </c>
      <c r="B55" t="s">
        <v>64</v>
      </c>
      <c r="C55" s="2">
        <v>45.52</v>
      </c>
      <c r="D55" s="2">
        <v>0</v>
      </c>
      <c r="E55" s="2">
        <v>0</v>
      </c>
      <c r="F55">
        <v>7.0000000000000001E-3</v>
      </c>
      <c r="G55" s="2">
        <v>0.31864000000000003</v>
      </c>
      <c r="H55" s="2">
        <v>0</v>
      </c>
      <c r="I55" s="2">
        <v>0</v>
      </c>
      <c r="J55" s="1">
        <v>4914.71</v>
      </c>
      <c r="K55">
        <v>1</v>
      </c>
      <c r="L55" s="2">
        <v>1566.0231944000002</v>
      </c>
      <c r="M55" s="2">
        <v>0</v>
      </c>
      <c r="N55" s="2">
        <v>0</v>
      </c>
      <c r="O55" s="3">
        <v>1566.02</v>
      </c>
    </row>
    <row r="56" spans="1:15" x14ac:dyDescent="0.25">
      <c r="A56">
        <v>4280</v>
      </c>
      <c r="B56" t="s">
        <v>65</v>
      </c>
      <c r="C56" s="2">
        <v>74.540000000000006</v>
      </c>
      <c r="D56" s="2">
        <v>0</v>
      </c>
      <c r="E56" s="2">
        <v>0</v>
      </c>
      <c r="F56">
        <v>7.0000000000000001E-3</v>
      </c>
      <c r="G56" s="2">
        <v>0.52178000000000002</v>
      </c>
      <c r="H56" s="2">
        <v>0</v>
      </c>
      <c r="I56" s="2">
        <v>0</v>
      </c>
      <c r="J56" s="1">
        <v>4914.71</v>
      </c>
      <c r="K56">
        <v>1.0257000000000001</v>
      </c>
      <c r="L56" s="2">
        <v>2630.3023965636603</v>
      </c>
      <c r="M56" s="2">
        <v>0</v>
      </c>
      <c r="N56" s="2">
        <v>0</v>
      </c>
      <c r="O56" s="3">
        <v>2630.3</v>
      </c>
    </row>
    <row r="57" spans="1:15" x14ac:dyDescent="0.25">
      <c r="A57">
        <v>4281</v>
      </c>
      <c r="B57" t="s">
        <v>66</v>
      </c>
      <c r="C57" s="2">
        <v>275.8</v>
      </c>
      <c r="D57" s="2">
        <v>0</v>
      </c>
      <c r="E57" s="2">
        <v>0</v>
      </c>
      <c r="F57">
        <v>7.0000000000000001E-3</v>
      </c>
      <c r="G57" s="2">
        <v>1.9306000000000001</v>
      </c>
      <c r="H57" s="2">
        <v>0</v>
      </c>
      <c r="I57" s="2">
        <v>0</v>
      </c>
      <c r="J57" s="1">
        <v>4914.71</v>
      </c>
      <c r="K57">
        <v>1</v>
      </c>
      <c r="L57" s="2">
        <v>9488.3391260000008</v>
      </c>
      <c r="M57" s="2">
        <v>0</v>
      </c>
      <c r="N57" s="2">
        <v>0</v>
      </c>
      <c r="O57" s="3">
        <v>9488.34</v>
      </c>
    </row>
    <row r="58" spans="1:15" x14ac:dyDescent="0.25">
      <c r="A58">
        <v>4282</v>
      </c>
      <c r="B58" t="s">
        <v>67</v>
      </c>
      <c r="C58" s="2">
        <v>91.984200000000001</v>
      </c>
      <c r="D58" s="2">
        <v>0</v>
      </c>
      <c r="E58" s="2">
        <v>0</v>
      </c>
      <c r="F58">
        <v>7.0000000000000001E-3</v>
      </c>
      <c r="G58" s="2">
        <v>0.64388940000000006</v>
      </c>
      <c r="H58" s="2">
        <v>0</v>
      </c>
      <c r="I58" s="2">
        <v>0</v>
      </c>
      <c r="J58" s="1">
        <v>4914.71</v>
      </c>
      <c r="K58">
        <v>1.0085999999999999</v>
      </c>
      <c r="L58" s="2">
        <v>3191.7446282624364</v>
      </c>
      <c r="M58" s="2">
        <v>0</v>
      </c>
      <c r="N58" s="2">
        <v>0</v>
      </c>
      <c r="O58" s="3">
        <v>3191.74</v>
      </c>
    </row>
    <row r="59" spans="1:15" x14ac:dyDescent="0.25">
      <c r="A59">
        <v>4283</v>
      </c>
      <c r="B59" t="s">
        <v>68</v>
      </c>
      <c r="C59" s="2">
        <v>238.74250000000001</v>
      </c>
      <c r="D59" s="2">
        <v>0</v>
      </c>
      <c r="E59" s="2">
        <v>0</v>
      </c>
      <c r="F59">
        <v>7.0000000000000001E-3</v>
      </c>
      <c r="G59" s="2">
        <v>1.6711975000000001</v>
      </c>
      <c r="H59" s="2">
        <v>0</v>
      </c>
      <c r="I59" s="2">
        <v>0</v>
      </c>
      <c r="J59" s="1">
        <v>4914.71</v>
      </c>
      <c r="K59">
        <v>1</v>
      </c>
      <c r="L59" s="2">
        <v>8213.451065225001</v>
      </c>
      <c r="M59" s="2">
        <v>0</v>
      </c>
      <c r="N59" s="2">
        <v>0</v>
      </c>
      <c r="O59" s="3">
        <v>8213.4500000000007</v>
      </c>
    </row>
    <row r="60" spans="1:15" x14ac:dyDescent="0.25">
      <c r="A60">
        <v>4285</v>
      </c>
      <c r="B60" t="s">
        <v>69</v>
      </c>
      <c r="C60" s="2">
        <v>1</v>
      </c>
      <c r="D60" s="2">
        <v>0</v>
      </c>
      <c r="E60" s="2">
        <v>0</v>
      </c>
      <c r="F60">
        <v>7.0000000000000001E-3</v>
      </c>
      <c r="G60" s="2">
        <v>7.0000000000000001E-3</v>
      </c>
      <c r="H60" s="2">
        <v>0</v>
      </c>
      <c r="I60" s="2">
        <v>0</v>
      </c>
      <c r="J60" s="1">
        <v>4914.71</v>
      </c>
      <c r="K60">
        <v>1.0168999999999999</v>
      </c>
      <c r="L60" s="2">
        <v>34.984380193</v>
      </c>
      <c r="M60" s="2">
        <v>0</v>
      </c>
      <c r="N60" s="2">
        <v>0</v>
      </c>
      <c r="O60" s="3">
        <v>34.979999999999997</v>
      </c>
    </row>
    <row r="61" spans="1:15" x14ac:dyDescent="0.25">
      <c r="A61">
        <v>4286</v>
      </c>
      <c r="B61" t="s">
        <v>70</v>
      </c>
      <c r="C61" s="2">
        <v>194.75700000000001</v>
      </c>
      <c r="D61" s="2">
        <v>1.8114999999999999</v>
      </c>
      <c r="E61" s="2">
        <v>0</v>
      </c>
      <c r="F61">
        <v>7.0000000000000001E-3</v>
      </c>
      <c r="G61" s="2">
        <v>1.363299</v>
      </c>
      <c r="H61" s="2">
        <v>1.2680499999999999E-2</v>
      </c>
      <c r="I61" s="2">
        <v>0</v>
      </c>
      <c r="J61" s="1">
        <v>4914.71</v>
      </c>
      <c r="K61">
        <v>1.038</v>
      </c>
      <c r="L61" s="2">
        <v>6954.8275589650211</v>
      </c>
      <c r="M61" s="2">
        <v>61.454718530845483</v>
      </c>
      <c r="N61" s="2">
        <v>0</v>
      </c>
      <c r="O61" s="3">
        <v>7016.28</v>
      </c>
    </row>
    <row r="62" spans="1:15" x14ac:dyDescent="0.25">
      <c r="A62">
        <v>4287</v>
      </c>
      <c r="B62" t="s">
        <v>71</v>
      </c>
      <c r="C62" s="2">
        <v>820.05790000000059</v>
      </c>
      <c r="D62" s="2">
        <v>1.7305999999999999</v>
      </c>
      <c r="E62" s="2">
        <v>0</v>
      </c>
      <c r="F62">
        <v>7.0000000000000001E-3</v>
      </c>
      <c r="G62" s="2">
        <v>5.7404053000000044</v>
      </c>
      <c r="H62" s="2">
        <v>1.21142E-2</v>
      </c>
      <c r="I62" s="2">
        <v>0</v>
      </c>
      <c r="J62" s="1">
        <v>4914.71</v>
      </c>
      <c r="K62">
        <v>1.0430999999999999</v>
      </c>
      <c r="L62" s="2">
        <v>29428.382949970626</v>
      </c>
      <c r="M62" s="2">
        <v>58.998665285168485</v>
      </c>
      <c r="N62" s="2">
        <v>0</v>
      </c>
      <c r="O62" s="3">
        <v>29487.38</v>
      </c>
    </row>
    <row r="63" spans="1:15" x14ac:dyDescent="0.25">
      <c r="A63">
        <v>4288</v>
      </c>
      <c r="B63" t="s">
        <v>72</v>
      </c>
      <c r="C63" s="2">
        <v>406.09750000000008</v>
      </c>
      <c r="D63" s="2">
        <v>0</v>
      </c>
      <c r="E63" s="2">
        <v>0</v>
      </c>
      <c r="F63">
        <v>7.0000000000000001E-3</v>
      </c>
      <c r="G63" s="2">
        <v>2.8426825000000004</v>
      </c>
      <c r="H63" s="2">
        <v>0</v>
      </c>
      <c r="I63" s="2">
        <v>0</v>
      </c>
      <c r="J63" s="1">
        <v>4914.71</v>
      </c>
      <c r="K63">
        <v>1</v>
      </c>
      <c r="L63" s="2">
        <v>13970.960109575002</v>
      </c>
      <c r="M63" s="2">
        <v>0</v>
      </c>
      <c r="N63" s="2">
        <v>0</v>
      </c>
      <c r="O63" s="3">
        <v>13970.96</v>
      </c>
    </row>
    <row r="64" spans="1:15" x14ac:dyDescent="0.25">
      <c r="A64">
        <v>4289</v>
      </c>
      <c r="B64" t="s">
        <v>73</v>
      </c>
      <c r="C64" s="2">
        <v>317.29230000000001</v>
      </c>
      <c r="D64" s="2">
        <v>0</v>
      </c>
      <c r="E64" s="2">
        <v>0</v>
      </c>
      <c r="F64">
        <v>7.0000000000000001E-3</v>
      </c>
      <c r="G64" s="2">
        <v>2.2210461000000001</v>
      </c>
      <c r="H64" s="2">
        <v>0</v>
      </c>
      <c r="I64" s="2">
        <v>0</v>
      </c>
      <c r="J64" s="1">
        <v>4914.71</v>
      </c>
      <c r="K64">
        <v>1</v>
      </c>
      <c r="L64" s="2">
        <v>10915.797478131</v>
      </c>
      <c r="M64" s="2">
        <v>0</v>
      </c>
      <c r="N64" s="2">
        <v>0</v>
      </c>
      <c r="O64" s="3">
        <v>10915.8</v>
      </c>
    </row>
    <row r="65" spans="1:15" x14ac:dyDescent="0.25">
      <c r="A65">
        <v>4294</v>
      </c>
      <c r="B65" t="s">
        <v>74</v>
      </c>
      <c r="C65" s="2">
        <v>1</v>
      </c>
      <c r="D65" s="2">
        <v>0</v>
      </c>
      <c r="E65" s="2">
        <v>0</v>
      </c>
      <c r="F65">
        <v>7.0000000000000001E-3</v>
      </c>
      <c r="G65" s="2">
        <v>7.0000000000000001E-3</v>
      </c>
      <c r="H65" s="2">
        <v>0</v>
      </c>
      <c r="I65" s="2">
        <v>0</v>
      </c>
      <c r="J65" s="1">
        <v>4914.71</v>
      </c>
      <c r="K65">
        <v>1</v>
      </c>
      <c r="L65" s="2">
        <v>34.402970000000003</v>
      </c>
      <c r="M65" s="2">
        <v>0</v>
      </c>
      <c r="N65" s="2">
        <v>0</v>
      </c>
      <c r="O65" s="3">
        <v>34.4</v>
      </c>
    </row>
    <row r="66" spans="1:15" x14ac:dyDescent="0.25">
      <c r="A66">
        <v>4303</v>
      </c>
      <c r="B66" t="s">
        <v>75</v>
      </c>
      <c r="C66" s="2">
        <v>2</v>
      </c>
      <c r="D66" s="2">
        <v>0</v>
      </c>
      <c r="E66" s="2">
        <v>0</v>
      </c>
      <c r="F66">
        <v>7.0000000000000001E-3</v>
      </c>
      <c r="G66" s="2">
        <v>1.4E-2</v>
      </c>
      <c r="H66" s="2">
        <v>0</v>
      </c>
      <c r="I66" s="2">
        <v>0</v>
      </c>
      <c r="J66" s="1">
        <v>4914.71</v>
      </c>
      <c r="K66">
        <v>1</v>
      </c>
      <c r="L66" s="2">
        <v>68.805940000000007</v>
      </c>
      <c r="M66" s="2">
        <v>0</v>
      </c>
      <c r="N66" s="2">
        <v>0</v>
      </c>
      <c r="O66" s="3">
        <v>68.81</v>
      </c>
    </row>
    <row r="67" spans="1:15" x14ac:dyDescent="0.25">
      <c r="A67">
        <v>4348</v>
      </c>
      <c r="B67" t="s">
        <v>76</v>
      </c>
      <c r="C67" s="2">
        <v>74.7667</v>
      </c>
      <c r="D67" s="2">
        <v>0</v>
      </c>
      <c r="E67" s="2">
        <v>0</v>
      </c>
      <c r="F67">
        <v>7.0000000000000001E-3</v>
      </c>
      <c r="G67" s="2">
        <v>0.52336689999999997</v>
      </c>
      <c r="H67" s="2">
        <v>0</v>
      </c>
      <c r="I67" s="2">
        <v>0</v>
      </c>
      <c r="J67" s="1">
        <v>4914.71</v>
      </c>
      <c r="K67">
        <v>1</v>
      </c>
      <c r="L67" s="2">
        <v>2572.1965370989997</v>
      </c>
      <c r="M67" s="2">
        <v>0</v>
      </c>
      <c r="N67" s="2">
        <v>0</v>
      </c>
      <c r="O67" s="3">
        <v>2572.1999999999998</v>
      </c>
    </row>
    <row r="68" spans="1:15" x14ac:dyDescent="0.25">
      <c r="A68">
        <v>4355</v>
      </c>
      <c r="B68" t="s">
        <v>77</v>
      </c>
      <c r="C68" s="2">
        <v>62</v>
      </c>
      <c r="D68" s="2">
        <v>0</v>
      </c>
      <c r="E68" s="2">
        <v>0</v>
      </c>
      <c r="F68">
        <v>7.0000000000000001E-3</v>
      </c>
      <c r="G68" s="2">
        <v>0.434</v>
      </c>
      <c r="H68" s="2">
        <v>0</v>
      </c>
      <c r="I68" s="2">
        <v>0</v>
      </c>
      <c r="J68" s="1">
        <v>4914.71</v>
      </c>
      <c r="K68">
        <v>1</v>
      </c>
      <c r="L68" s="2">
        <v>2132.98414</v>
      </c>
      <c r="M68" s="2">
        <v>0</v>
      </c>
      <c r="N68" s="2">
        <v>0</v>
      </c>
      <c r="O68" s="3">
        <v>2132.98</v>
      </c>
    </row>
    <row r="69" spans="1:15" x14ac:dyDescent="0.25">
      <c r="A69">
        <v>4368</v>
      </c>
      <c r="B69" t="s">
        <v>78</v>
      </c>
      <c r="C69" s="2">
        <v>204.41209999999992</v>
      </c>
      <c r="D69" s="2">
        <v>5.0993000000000004</v>
      </c>
      <c r="E69" s="2">
        <v>0</v>
      </c>
      <c r="F69">
        <v>7.0000000000000001E-3</v>
      </c>
      <c r="G69" s="2">
        <v>1.4308846999999996</v>
      </c>
      <c r="H69" s="2">
        <v>3.56951E-2</v>
      </c>
      <c r="I69" s="2">
        <v>0</v>
      </c>
      <c r="J69" s="1">
        <v>4914.71</v>
      </c>
      <c r="K69">
        <v>1</v>
      </c>
      <c r="L69" s="2">
        <v>7032.3833439369982</v>
      </c>
      <c r="M69" s="2">
        <v>166.65951167494998</v>
      </c>
      <c r="N69" s="2">
        <v>0</v>
      </c>
      <c r="O69" s="3">
        <v>7199.04</v>
      </c>
    </row>
    <row r="70" spans="1:15" x14ac:dyDescent="0.25">
      <c r="A70">
        <v>4378</v>
      </c>
      <c r="B70" t="s">
        <v>79</v>
      </c>
      <c r="C70" s="2">
        <v>24</v>
      </c>
      <c r="D70" s="2">
        <v>0</v>
      </c>
      <c r="E70" s="2">
        <v>0</v>
      </c>
      <c r="F70">
        <v>7.0000000000000001E-3</v>
      </c>
      <c r="G70" s="2">
        <v>0.16800000000000001</v>
      </c>
      <c r="H70" s="2">
        <v>0</v>
      </c>
      <c r="I70" s="2">
        <v>0</v>
      </c>
      <c r="J70" s="1">
        <v>4914.71</v>
      </c>
      <c r="K70">
        <v>1</v>
      </c>
      <c r="L70" s="2">
        <v>825.67128000000002</v>
      </c>
      <c r="M70" s="2">
        <v>0</v>
      </c>
      <c r="N70" s="2">
        <v>0</v>
      </c>
      <c r="O70" s="3">
        <v>825.67</v>
      </c>
    </row>
    <row r="71" spans="1:15" x14ac:dyDescent="0.25">
      <c r="A71">
        <v>4379</v>
      </c>
      <c r="B71" t="s">
        <v>80</v>
      </c>
      <c r="C71" s="2">
        <v>5</v>
      </c>
      <c r="D71" s="2">
        <v>0</v>
      </c>
      <c r="E71" s="2">
        <v>0</v>
      </c>
      <c r="F71">
        <v>7.0000000000000001E-3</v>
      </c>
      <c r="G71" s="2">
        <v>3.5000000000000003E-2</v>
      </c>
      <c r="H71" s="2">
        <v>0</v>
      </c>
      <c r="I71" s="2">
        <v>0</v>
      </c>
      <c r="J71" s="1">
        <v>4914.71</v>
      </c>
      <c r="K71">
        <v>1.0008999999999999</v>
      </c>
      <c r="L71" s="2">
        <v>172.16966336500002</v>
      </c>
      <c r="M71" s="2">
        <v>0</v>
      </c>
      <c r="N71" s="2">
        <v>0</v>
      </c>
      <c r="O71" s="3">
        <v>172.17</v>
      </c>
    </row>
    <row r="72" spans="1:15" x14ac:dyDescent="0.25">
      <c r="A72">
        <v>4381</v>
      </c>
      <c r="B72" t="s">
        <v>81</v>
      </c>
      <c r="C72" s="2">
        <v>24</v>
      </c>
      <c r="D72" s="2">
        <v>5.8999999999999999E-3</v>
      </c>
      <c r="E72" s="2">
        <v>0</v>
      </c>
      <c r="F72">
        <v>7.0000000000000001E-3</v>
      </c>
      <c r="G72" s="2">
        <v>0.16800000000000001</v>
      </c>
      <c r="H72" s="2">
        <v>4.1300000000000001E-5</v>
      </c>
      <c r="I72" s="2">
        <v>0</v>
      </c>
      <c r="J72" s="1">
        <v>4914.71</v>
      </c>
      <c r="K72">
        <v>1</v>
      </c>
      <c r="L72" s="2">
        <v>825.67128000000002</v>
      </c>
      <c r="M72" s="2">
        <v>0.19282864684999998</v>
      </c>
      <c r="N72" s="2">
        <v>0</v>
      </c>
      <c r="O72" s="3">
        <v>825.86</v>
      </c>
    </row>
    <row r="73" spans="1:15" x14ac:dyDescent="0.25">
      <c r="A73">
        <v>4393</v>
      </c>
      <c r="B73" t="s">
        <v>82</v>
      </c>
      <c r="C73" s="2">
        <v>18.75</v>
      </c>
      <c r="D73" s="2">
        <v>0</v>
      </c>
      <c r="E73" s="2">
        <v>0</v>
      </c>
      <c r="F73">
        <v>7.0000000000000001E-3</v>
      </c>
      <c r="G73" s="2">
        <v>0.13125000000000001</v>
      </c>
      <c r="H73" s="2">
        <v>0</v>
      </c>
      <c r="I73" s="2">
        <v>0</v>
      </c>
      <c r="J73" s="1">
        <v>4914.71</v>
      </c>
      <c r="K73">
        <v>1.0175000000000001</v>
      </c>
      <c r="L73" s="2">
        <v>656.34416203124999</v>
      </c>
      <c r="M73" s="2">
        <v>0</v>
      </c>
      <c r="N73" s="2">
        <v>0</v>
      </c>
      <c r="O73" s="3">
        <v>656.34</v>
      </c>
    </row>
    <row r="74" spans="1:15" x14ac:dyDescent="0.25">
      <c r="A74">
        <v>4394</v>
      </c>
      <c r="B74" t="s">
        <v>83</v>
      </c>
      <c r="C74" s="2">
        <v>7.9249999999999998</v>
      </c>
      <c r="D74" s="2">
        <v>0</v>
      </c>
      <c r="E74" s="2">
        <v>0</v>
      </c>
      <c r="F74">
        <v>7.0000000000000001E-3</v>
      </c>
      <c r="G74" s="2">
        <v>5.5474999999999997E-2</v>
      </c>
      <c r="H74" s="2">
        <v>0</v>
      </c>
      <c r="I74" s="2">
        <v>0</v>
      </c>
      <c r="J74" s="1">
        <v>4914.71</v>
      </c>
      <c r="K74">
        <v>1</v>
      </c>
      <c r="L74" s="2">
        <v>272.64353725000001</v>
      </c>
      <c r="M74" s="2">
        <v>0</v>
      </c>
      <c r="N74" s="2">
        <v>0</v>
      </c>
      <c r="O74" s="3">
        <v>272.64</v>
      </c>
    </row>
    <row r="75" spans="1:15" x14ac:dyDescent="0.25">
      <c r="A75">
        <v>4396</v>
      </c>
      <c r="B75" t="s">
        <v>84</v>
      </c>
      <c r="C75" s="2">
        <v>27.790000000000003</v>
      </c>
      <c r="D75" s="2">
        <v>0</v>
      </c>
      <c r="E75" s="2">
        <v>0</v>
      </c>
      <c r="F75">
        <v>7.0000000000000001E-3</v>
      </c>
      <c r="G75" s="2">
        <v>0.19453000000000004</v>
      </c>
      <c r="H75" s="2">
        <v>0</v>
      </c>
      <c r="I75" s="2">
        <v>0</v>
      </c>
      <c r="J75" s="1">
        <v>4914.71</v>
      </c>
      <c r="K75">
        <v>1.0315000000000001</v>
      </c>
      <c r="L75" s="2">
        <v>986.17438019345036</v>
      </c>
      <c r="M75" s="2">
        <v>0</v>
      </c>
      <c r="N75" s="2">
        <v>0</v>
      </c>
      <c r="O75" s="3">
        <v>986.17</v>
      </c>
    </row>
    <row r="76" spans="1:15" x14ac:dyDescent="0.25">
      <c r="A76">
        <v>4397</v>
      </c>
      <c r="B76" t="s">
        <v>85</v>
      </c>
      <c r="C76" s="2">
        <v>115.92</v>
      </c>
      <c r="D76" s="2">
        <v>0</v>
      </c>
      <c r="E76" s="2">
        <v>0</v>
      </c>
      <c r="F76">
        <v>7.0000000000000001E-3</v>
      </c>
      <c r="G76" s="2">
        <v>0.81144000000000005</v>
      </c>
      <c r="H76" s="2">
        <v>0</v>
      </c>
      <c r="I76" s="2">
        <v>0</v>
      </c>
      <c r="J76" s="1">
        <v>4914.71</v>
      </c>
      <c r="K76">
        <v>1.056</v>
      </c>
      <c r="L76" s="2">
        <v>4211.3198502144005</v>
      </c>
      <c r="M76" s="2">
        <v>0</v>
      </c>
      <c r="N76" s="2">
        <v>0</v>
      </c>
      <c r="O76" s="3">
        <v>4211.32</v>
      </c>
    </row>
    <row r="77" spans="1:15" x14ac:dyDescent="0.25">
      <c r="A77">
        <v>4403</v>
      </c>
      <c r="B77" t="s">
        <v>86</v>
      </c>
      <c r="C77" s="2">
        <v>826.09859999999992</v>
      </c>
      <c r="D77" s="2">
        <v>10.3505</v>
      </c>
      <c r="E77" s="2">
        <v>0</v>
      </c>
      <c r="F77">
        <v>7.0000000000000001E-3</v>
      </c>
      <c r="G77" s="2">
        <v>5.7826901999999993</v>
      </c>
      <c r="H77" s="2">
        <v>7.2453500000000004E-2</v>
      </c>
      <c r="I77" s="2">
        <v>0</v>
      </c>
      <c r="J77" s="1">
        <v>4914.71</v>
      </c>
      <c r="K77">
        <v>1.0185999999999999</v>
      </c>
      <c r="L77" s="2">
        <v>28948.861916404858</v>
      </c>
      <c r="M77" s="2">
        <v>344.57561785295496</v>
      </c>
      <c r="N77" s="2">
        <v>0</v>
      </c>
      <c r="O77" s="3">
        <v>29293.439999999999</v>
      </c>
    </row>
    <row r="78" spans="1:15" x14ac:dyDescent="0.25">
      <c r="A78">
        <v>4404</v>
      </c>
      <c r="B78" t="s">
        <v>87</v>
      </c>
      <c r="C78" s="2">
        <v>823.1241</v>
      </c>
      <c r="D78" s="2">
        <v>0</v>
      </c>
      <c r="E78" s="2">
        <v>0</v>
      </c>
      <c r="F78">
        <v>7.0000000000000001E-3</v>
      </c>
      <c r="G78" s="2">
        <v>5.7618687</v>
      </c>
      <c r="H78" s="2">
        <v>0</v>
      </c>
      <c r="I78" s="2">
        <v>0</v>
      </c>
      <c r="J78" s="1">
        <v>4914.71</v>
      </c>
      <c r="K78">
        <v>1.0122</v>
      </c>
      <c r="L78" s="2">
        <v>28663.392265943639</v>
      </c>
      <c r="M78" s="2">
        <v>0</v>
      </c>
      <c r="N78" s="2">
        <v>0</v>
      </c>
      <c r="O78" s="3">
        <v>28663.39</v>
      </c>
    </row>
    <row r="79" spans="1:15" x14ac:dyDescent="0.25">
      <c r="A79">
        <v>4405</v>
      </c>
      <c r="B79" t="s">
        <v>88</v>
      </c>
      <c r="C79" s="2">
        <v>81.809799999999981</v>
      </c>
      <c r="D79" s="2">
        <v>0.76</v>
      </c>
      <c r="E79" s="2">
        <v>1.67E-2</v>
      </c>
      <c r="F79">
        <v>7.0000000000000001E-3</v>
      </c>
      <c r="G79" s="2">
        <v>0.57266859999999986</v>
      </c>
      <c r="H79" s="2">
        <v>5.3200000000000001E-3</v>
      </c>
      <c r="I79" s="2">
        <v>1.169E-4</v>
      </c>
      <c r="J79" s="1">
        <v>4914.71</v>
      </c>
      <c r="K79">
        <v>1</v>
      </c>
      <c r="L79" s="2">
        <v>2814.5000951059992</v>
      </c>
      <c r="M79" s="2">
        <v>24.838944340000001</v>
      </c>
      <c r="N79" s="2">
        <v>0.48835015914999996</v>
      </c>
      <c r="O79" s="3">
        <v>2839.83</v>
      </c>
    </row>
    <row r="80" spans="1:15" x14ac:dyDescent="0.25">
      <c r="A80">
        <v>4406</v>
      </c>
      <c r="B80" t="s">
        <v>89</v>
      </c>
      <c r="C80" s="2">
        <v>1173.988700000001</v>
      </c>
      <c r="D80" s="2">
        <v>1.4825000000000002</v>
      </c>
      <c r="E80" s="2">
        <v>0</v>
      </c>
      <c r="F80">
        <v>7.0000000000000001E-3</v>
      </c>
      <c r="G80" s="2">
        <v>8.2179209000000064</v>
      </c>
      <c r="H80" s="2">
        <v>1.0377500000000001E-2</v>
      </c>
      <c r="I80" s="2">
        <v>0</v>
      </c>
      <c r="J80" s="1">
        <v>4914.71</v>
      </c>
      <c r="K80">
        <v>1.0113000000000001</v>
      </c>
      <c r="L80" s="2">
        <v>40845.090314137793</v>
      </c>
      <c r="M80" s="2">
        <v>48.999793670223383</v>
      </c>
      <c r="N80" s="2">
        <v>0</v>
      </c>
      <c r="O80" s="3">
        <v>40894.089999999997</v>
      </c>
    </row>
    <row r="81" spans="1:15" x14ac:dyDescent="0.25">
      <c r="A81">
        <v>4407</v>
      </c>
      <c r="B81" t="s">
        <v>90</v>
      </c>
      <c r="C81" s="2">
        <v>354.40999999999997</v>
      </c>
      <c r="D81" s="2">
        <v>0</v>
      </c>
      <c r="E81" s="2">
        <v>0</v>
      </c>
      <c r="F81">
        <v>7.0000000000000001E-3</v>
      </c>
      <c r="G81" s="2">
        <v>2.4808699999999999</v>
      </c>
      <c r="H81" s="2">
        <v>0</v>
      </c>
      <c r="I81" s="2">
        <v>0</v>
      </c>
      <c r="J81" s="1">
        <v>4914.71</v>
      </c>
      <c r="K81">
        <v>1.0082</v>
      </c>
      <c r="L81" s="2">
        <v>12292.737201801139</v>
      </c>
      <c r="M81" s="2">
        <v>0</v>
      </c>
      <c r="N81" s="2">
        <v>0</v>
      </c>
      <c r="O81" s="3">
        <v>12292.74</v>
      </c>
    </row>
    <row r="82" spans="1:15" x14ac:dyDescent="0.25">
      <c r="A82">
        <v>4408</v>
      </c>
      <c r="B82" t="s">
        <v>91</v>
      </c>
      <c r="C82" s="2">
        <v>95</v>
      </c>
      <c r="D82" s="2">
        <v>0</v>
      </c>
      <c r="E82" s="2">
        <v>0</v>
      </c>
      <c r="F82">
        <v>7.0000000000000001E-3</v>
      </c>
      <c r="G82" s="2">
        <v>0.66500000000000004</v>
      </c>
      <c r="H82" s="2">
        <v>0</v>
      </c>
      <c r="I82" s="2">
        <v>0</v>
      </c>
      <c r="J82" s="1">
        <v>4914.71</v>
      </c>
      <c r="K82">
        <v>1.0278</v>
      </c>
      <c r="L82" s="2">
        <v>3359.1403937700002</v>
      </c>
      <c r="M82" s="2">
        <v>0</v>
      </c>
      <c r="N82" s="2">
        <v>0</v>
      </c>
      <c r="O82" s="3">
        <v>3359.14</v>
      </c>
    </row>
    <row r="83" spans="1:15" x14ac:dyDescent="0.25">
      <c r="A83">
        <v>4410</v>
      </c>
      <c r="B83" t="s">
        <v>92</v>
      </c>
      <c r="C83" s="2">
        <v>532.30809999999997</v>
      </c>
      <c r="D83" s="2">
        <v>0</v>
      </c>
      <c r="E83" s="2">
        <v>0</v>
      </c>
      <c r="F83">
        <v>7.0000000000000001E-3</v>
      </c>
      <c r="G83" s="2">
        <v>3.7261566999999998</v>
      </c>
      <c r="H83" s="2">
        <v>0</v>
      </c>
      <c r="I83" s="2">
        <v>0</v>
      </c>
      <c r="J83" s="1">
        <v>4914.71</v>
      </c>
      <c r="K83">
        <v>1.0077</v>
      </c>
      <c r="L83" s="2">
        <v>18453.989537938942</v>
      </c>
      <c r="M83" s="2">
        <v>0</v>
      </c>
      <c r="N83" s="2">
        <v>0</v>
      </c>
      <c r="O83" s="3">
        <v>18453.990000000002</v>
      </c>
    </row>
    <row r="84" spans="1:15" x14ac:dyDescent="0.25">
      <c r="A84">
        <v>4411</v>
      </c>
      <c r="B84" t="s">
        <v>93</v>
      </c>
      <c r="C84" s="2">
        <v>171.49</v>
      </c>
      <c r="D84" s="2">
        <v>2.7302999999999997</v>
      </c>
      <c r="E84" s="2">
        <v>0</v>
      </c>
      <c r="F84">
        <v>7.0000000000000001E-3</v>
      </c>
      <c r="G84" s="2">
        <v>1.2004300000000001</v>
      </c>
      <c r="H84" s="2">
        <v>1.91121E-2</v>
      </c>
      <c r="I84" s="2">
        <v>0</v>
      </c>
      <c r="J84" s="1">
        <v>4914.71</v>
      </c>
      <c r="K84">
        <v>1</v>
      </c>
      <c r="L84" s="2">
        <v>5899.7653253000008</v>
      </c>
      <c r="M84" s="2">
        <v>89.233907541449994</v>
      </c>
      <c r="N84" s="2">
        <v>0</v>
      </c>
      <c r="O84" s="3">
        <v>5989</v>
      </c>
    </row>
    <row r="85" spans="1:15" x14ac:dyDescent="0.25">
      <c r="A85">
        <v>4412</v>
      </c>
      <c r="B85" t="s">
        <v>94</v>
      </c>
      <c r="C85" s="2">
        <v>3</v>
      </c>
      <c r="D85" s="2">
        <v>0</v>
      </c>
      <c r="E85" s="2">
        <v>0</v>
      </c>
      <c r="F85">
        <v>7.0000000000000001E-3</v>
      </c>
      <c r="G85" s="2">
        <v>2.1000000000000001E-2</v>
      </c>
      <c r="H85" s="2">
        <v>0</v>
      </c>
      <c r="I85" s="2">
        <v>0</v>
      </c>
      <c r="J85" s="1">
        <v>4914.71</v>
      </c>
      <c r="K85">
        <v>1</v>
      </c>
      <c r="L85" s="2">
        <v>103.20891</v>
      </c>
      <c r="M85" s="2">
        <v>0</v>
      </c>
      <c r="N85" s="2">
        <v>0</v>
      </c>
      <c r="O85" s="3">
        <v>103.21</v>
      </c>
    </row>
    <row r="86" spans="1:15" x14ac:dyDescent="0.25">
      <c r="A86">
        <v>4413</v>
      </c>
      <c r="B86" t="s">
        <v>95</v>
      </c>
      <c r="C86" s="2">
        <v>587.49590000000001</v>
      </c>
      <c r="D86" s="2">
        <v>0.29880000000000001</v>
      </c>
      <c r="E86" s="2">
        <v>0</v>
      </c>
      <c r="F86">
        <v>7.0000000000000001E-3</v>
      </c>
      <c r="G86" s="2">
        <v>4.1124713000000002</v>
      </c>
      <c r="H86" s="2">
        <v>2.0916000000000003E-3</v>
      </c>
      <c r="I86" s="2">
        <v>0</v>
      </c>
      <c r="J86" s="1">
        <v>4914.71</v>
      </c>
      <c r="K86">
        <v>1</v>
      </c>
      <c r="L86" s="2">
        <v>20211.603822823003</v>
      </c>
      <c r="M86" s="2">
        <v>9.7656270642000003</v>
      </c>
      <c r="N86" s="2">
        <v>0</v>
      </c>
      <c r="O86" s="3">
        <v>20221.37</v>
      </c>
    </row>
    <row r="87" spans="1:15" x14ac:dyDescent="0.25">
      <c r="A87">
        <v>4416</v>
      </c>
      <c r="B87" t="s">
        <v>96</v>
      </c>
      <c r="C87" s="2">
        <v>15.4765</v>
      </c>
      <c r="D87" s="2">
        <v>0</v>
      </c>
      <c r="E87" s="2">
        <v>0</v>
      </c>
      <c r="F87">
        <v>7.0000000000000001E-3</v>
      </c>
      <c r="G87" s="2">
        <v>0.1083355</v>
      </c>
      <c r="H87" s="2">
        <v>0</v>
      </c>
      <c r="I87" s="2">
        <v>0</v>
      </c>
      <c r="J87" s="1">
        <v>4914.71</v>
      </c>
      <c r="K87">
        <v>1.0075000000000001</v>
      </c>
      <c r="L87" s="2">
        <v>536.43084694403763</v>
      </c>
      <c r="M87" s="2">
        <v>0</v>
      </c>
      <c r="N87" s="2">
        <v>0</v>
      </c>
      <c r="O87" s="3">
        <v>536.42999999999995</v>
      </c>
    </row>
    <row r="88" spans="1:15" x14ac:dyDescent="0.25">
      <c r="A88">
        <v>4437</v>
      </c>
      <c r="B88" t="s">
        <v>97</v>
      </c>
      <c r="C88" s="2">
        <v>219.61600000000004</v>
      </c>
      <c r="D88" s="2">
        <v>1.1837</v>
      </c>
      <c r="E88" s="2">
        <v>0</v>
      </c>
      <c r="F88">
        <v>7.0000000000000001E-3</v>
      </c>
      <c r="G88" s="2">
        <v>1.5373120000000002</v>
      </c>
      <c r="H88" s="2">
        <v>8.2859000000000006E-3</v>
      </c>
      <c r="I88" s="2">
        <v>0</v>
      </c>
      <c r="J88" s="1">
        <v>4914.71</v>
      </c>
      <c r="K88">
        <v>1</v>
      </c>
      <c r="L88" s="2">
        <v>7555.4426595200011</v>
      </c>
      <c r="M88" s="2">
        <v>38.686655809549997</v>
      </c>
      <c r="N88" s="2">
        <v>0</v>
      </c>
      <c r="O88" s="3">
        <v>7594.13</v>
      </c>
    </row>
    <row r="89" spans="1:15" x14ac:dyDescent="0.25">
      <c r="A89">
        <v>4438</v>
      </c>
      <c r="B89" t="s">
        <v>98</v>
      </c>
      <c r="C89" s="2">
        <v>10</v>
      </c>
      <c r="D89" s="2">
        <v>0</v>
      </c>
      <c r="E89" s="2">
        <v>0</v>
      </c>
      <c r="F89">
        <v>7.0000000000000001E-3</v>
      </c>
      <c r="G89" s="2">
        <v>7.0000000000000007E-2</v>
      </c>
      <c r="H89" s="2">
        <v>0</v>
      </c>
      <c r="I89" s="2">
        <v>0</v>
      </c>
      <c r="J89" s="1">
        <v>4914.71</v>
      </c>
      <c r="K89">
        <v>1.0455000000000001</v>
      </c>
      <c r="L89" s="2">
        <v>359.68305135000008</v>
      </c>
      <c r="M89" s="2">
        <v>0</v>
      </c>
      <c r="N89" s="2">
        <v>0</v>
      </c>
      <c r="O89" s="3">
        <v>359.68</v>
      </c>
    </row>
    <row r="90" spans="1:15" x14ac:dyDescent="0.25">
      <c r="A90">
        <v>4439</v>
      </c>
      <c r="B90" t="s">
        <v>99</v>
      </c>
      <c r="C90" s="2">
        <v>6</v>
      </c>
      <c r="D90" s="2">
        <v>0</v>
      </c>
      <c r="E90" s="2">
        <v>0</v>
      </c>
      <c r="F90">
        <v>7.0000000000000001E-3</v>
      </c>
      <c r="G90" s="2">
        <v>4.2000000000000003E-2</v>
      </c>
      <c r="H90" s="2">
        <v>0</v>
      </c>
      <c r="I90" s="2">
        <v>0</v>
      </c>
      <c r="J90" s="1">
        <v>4914.71</v>
      </c>
      <c r="K90">
        <v>1</v>
      </c>
      <c r="L90" s="2">
        <v>206.41782000000001</v>
      </c>
      <c r="M90" s="2">
        <v>0</v>
      </c>
      <c r="N90" s="2">
        <v>0</v>
      </c>
      <c r="O90" s="3">
        <v>206.42</v>
      </c>
    </row>
    <row r="91" spans="1:15" x14ac:dyDescent="0.25">
      <c r="A91">
        <v>4441</v>
      </c>
      <c r="B91" t="s">
        <v>100</v>
      </c>
      <c r="C91" s="2">
        <v>225.03910000000005</v>
      </c>
      <c r="D91" s="2">
        <v>0.375</v>
      </c>
      <c r="E91" s="2">
        <v>0</v>
      </c>
      <c r="F91">
        <v>7.0000000000000001E-3</v>
      </c>
      <c r="G91" s="2">
        <v>1.5752737000000003</v>
      </c>
      <c r="H91" s="2">
        <v>2.6250000000000002E-3</v>
      </c>
      <c r="I91" s="2">
        <v>0</v>
      </c>
      <c r="J91" s="1">
        <v>4914.71</v>
      </c>
      <c r="K91">
        <v>1.0143</v>
      </c>
      <c r="L91" s="2">
        <v>7852.7241978346183</v>
      </c>
      <c r="M91" s="2">
        <v>12.43131969279375</v>
      </c>
      <c r="N91" s="2">
        <v>0</v>
      </c>
      <c r="O91" s="3">
        <v>7865.16</v>
      </c>
    </row>
    <row r="92" spans="1:15" x14ac:dyDescent="0.25">
      <c r="A92">
        <v>4442</v>
      </c>
      <c r="B92" t="s">
        <v>101</v>
      </c>
      <c r="C92" s="2">
        <v>32.39</v>
      </c>
      <c r="D92" s="2">
        <v>0.74270000000000003</v>
      </c>
      <c r="E92" s="2">
        <v>0</v>
      </c>
      <c r="F92">
        <v>7.0000000000000001E-3</v>
      </c>
      <c r="G92" s="2">
        <v>0.22673000000000001</v>
      </c>
      <c r="H92" s="2">
        <v>5.1989000000000002E-3</v>
      </c>
      <c r="I92" s="2">
        <v>0</v>
      </c>
      <c r="J92" s="1">
        <v>4914.71</v>
      </c>
      <c r="K92">
        <v>1</v>
      </c>
      <c r="L92" s="2">
        <v>1114.3121983000001</v>
      </c>
      <c r="M92" s="2">
        <v>24.27353152805</v>
      </c>
      <c r="N92" s="2">
        <v>0</v>
      </c>
      <c r="O92" s="3">
        <v>1138.5899999999999</v>
      </c>
    </row>
    <row r="93" spans="1:15" x14ac:dyDescent="0.25">
      <c r="A93">
        <v>4443</v>
      </c>
      <c r="B93" t="s">
        <v>102</v>
      </c>
      <c r="C93" s="2">
        <v>17.994999999999997</v>
      </c>
      <c r="D93" s="2">
        <v>0</v>
      </c>
      <c r="E93" s="2">
        <v>0</v>
      </c>
      <c r="F93">
        <v>7.0000000000000001E-3</v>
      </c>
      <c r="G93" s="2">
        <v>0.12596499999999999</v>
      </c>
      <c r="H93" s="2">
        <v>0</v>
      </c>
      <c r="I93" s="2">
        <v>0</v>
      </c>
      <c r="J93" s="1">
        <v>4914.71</v>
      </c>
      <c r="K93">
        <v>1.0064</v>
      </c>
      <c r="L93" s="2">
        <v>623.04356639895991</v>
      </c>
      <c r="M93" s="2">
        <v>0</v>
      </c>
      <c r="N93" s="2">
        <v>0</v>
      </c>
      <c r="O93" s="3">
        <v>623.04</v>
      </c>
    </row>
    <row r="94" spans="1:15" x14ac:dyDescent="0.25">
      <c r="A94">
        <v>4445</v>
      </c>
      <c r="B94" t="s">
        <v>103</v>
      </c>
      <c r="C94" s="2">
        <v>62.77</v>
      </c>
      <c r="D94" s="2">
        <v>0.17230000000000001</v>
      </c>
      <c r="E94" s="2">
        <v>0</v>
      </c>
      <c r="F94">
        <v>7.0000000000000001E-3</v>
      </c>
      <c r="G94" s="2">
        <v>0.43939000000000006</v>
      </c>
      <c r="H94" s="2">
        <v>1.2061000000000001E-3</v>
      </c>
      <c r="I94" s="2">
        <v>0</v>
      </c>
      <c r="J94" s="1">
        <v>4914.71</v>
      </c>
      <c r="K94">
        <v>1</v>
      </c>
      <c r="L94" s="2">
        <v>2159.4744269000003</v>
      </c>
      <c r="M94" s="2">
        <v>5.6312501444500009</v>
      </c>
      <c r="N94" s="2">
        <v>0</v>
      </c>
      <c r="O94" s="3">
        <v>2165.11</v>
      </c>
    </row>
    <row r="95" spans="1:15" x14ac:dyDescent="0.25">
      <c r="A95">
        <v>4446</v>
      </c>
      <c r="B95" t="s">
        <v>104</v>
      </c>
      <c r="C95" s="2">
        <v>42</v>
      </c>
      <c r="D95" s="2">
        <v>0.50249999999999995</v>
      </c>
      <c r="E95" s="2">
        <v>0</v>
      </c>
      <c r="F95">
        <v>7.0000000000000001E-3</v>
      </c>
      <c r="G95" s="2">
        <v>0.29399999999999998</v>
      </c>
      <c r="H95" s="2">
        <v>3.5174999999999998E-3</v>
      </c>
      <c r="I95" s="2">
        <v>0</v>
      </c>
      <c r="J95" s="1">
        <v>4914.71</v>
      </c>
      <c r="K95">
        <v>1</v>
      </c>
      <c r="L95" s="2">
        <v>1444.9247399999999</v>
      </c>
      <c r="M95" s="2">
        <v>16.423117803749999</v>
      </c>
      <c r="N95" s="2">
        <v>0</v>
      </c>
      <c r="O95" s="3">
        <v>1461.35</v>
      </c>
    </row>
    <row r="96" spans="1:15" x14ac:dyDescent="0.25">
      <c r="A96">
        <v>4450</v>
      </c>
      <c r="B96" t="s">
        <v>105</v>
      </c>
      <c r="C96" s="2">
        <v>8.1881000000000004</v>
      </c>
      <c r="D96" s="2">
        <v>0</v>
      </c>
      <c r="E96" s="2">
        <v>0</v>
      </c>
      <c r="F96">
        <v>7.0000000000000001E-3</v>
      </c>
      <c r="G96" s="2">
        <v>5.7316700000000005E-2</v>
      </c>
      <c r="H96" s="2">
        <v>0</v>
      </c>
      <c r="I96" s="2">
        <v>0</v>
      </c>
      <c r="J96" s="1">
        <v>4914.71</v>
      </c>
      <c r="K96">
        <v>1</v>
      </c>
      <c r="L96" s="2">
        <v>281.69495865700003</v>
      </c>
      <c r="M96" s="2">
        <v>0</v>
      </c>
      <c r="N96" s="2">
        <v>0</v>
      </c>
      <c r="O96" s="3">
        <v>281.69</v>
      </c>
    </row>
    <row r="97" spans="1:15" x14ac:dyDescent="0.25">
      <c r="A97">
        <v>4451</v>
      </c>
      <c r="B97" t="s">
        <v>106</v>
      </c>
      <c r="C97" s="2">
        <v>3</v>
      </c>
      <c r="D97" s="2">
        <v>0</v>
      </c>
      <c r="E97" s="2">
        <v>0</v>
      </c>
      <c r="F97">
        <v>7.0000000000000001E-3</v>
      </c>
      <c r="G97" s="2">
        <v>2.1000000000000001E-2</v>
      </c>
      <c r="H97" s="2">
        <v>0</v>
      </c>
      <c r="I97" s="2">
        <v>0</v>
      </c>
      <c r="J97" s="1">
        <v>4914.71</v>
      </c>
      <c r="K97">
        <v>1</v>
      </c>
      <c r="L97" s="2">
        <v>103.20891</v>
      </c>
      <c r="M97" s="2">
        <v>0</v>
      </c>
      <c r="N97" s="2">
        <v>0</v>
      </c>
      <c r="O97" s="3">
        <v>103.21</v>
      </c>
    </row>
    <row r="98" spans="1:15" x14ac:dyDescent="0.25">
      <c r="A98">
        <v>4453</v>
      </c>
      <c r="B98" t="s">
        <v>107</v>
      </c>
      <c r="C98" s="2">
        <v>26.76</v>
      </c>
      <c r="D98" s="2">
        <v>0</v>
      </c>
      <c r="E98" s="2">
        <v>0</v>
      </c>
      <c r="F98">
        <v>7.0000000000000001E-3</v>
      </c>
      <c r="G98" s="2">
        <v>0.18732000000000001</v>
      </c>
      <c r="H98" s="2">
        <v>0</v>
      </c>
      <c r="I98" s="2">
        <v>0</v>
      </c>
      <c r="J98" s="1">
        <v>4914.71</v>
      </c>
      <c r="K98">
        <v>1.0289999999999999</v>
      </c>
      <c r="L98" s="2">
        <v>947.32155803879994</v>
      </c>
      <c r="M98" s="2">
        <v>0</v>
      </c>
      <c r="N98" s="2">
        <v>0</v>
      </c>
      <c r="O98" s="3">
        <v>947.32</v>
      </c>
    </row>
    <row r="99" spans="1:15" x14ac:dyDescent="0.25">
      <c r="A99">
        <v>4457</v>
      </c>
      <c r="B99" t="s">
        <v>108</v>
      </c>
      <c r="C99" s="2">
        <v>200.51999999999998</v>
      </c>
      <c r="D99" s="2">
        <v>0.28720000000000001</v>
      </c>
      <c r="E99" s="2">
        <v>0</v>
      </c>
      <c r="F99">
        <v>7.0000000000000001E-3</v>
      </c>
      <c r="G99" s="2">
        <v>1.40364</v>
      </c>
      <c r="H99" s="2">
        <v>2.0104000000000003E-3</v>
      </c>
      <c r="I99" s="2">
        <v>0</v>
      </c>
      <c r="J99" s="1">
        <v>4914.71</v>
      </c>
      <c r="K99">
        <v>1.038</v>
      </c>
      <c r="L99" s="2">
        <v>7160.6259190872006</v>
      </c>
      <c r="M99" s="2">
        <v>9.7431935755224028</v>
      </c>
      <c r="N99" s="2">
        <v>0</v>
      </c>
      <c r="O99" s="3">
        <v>7170.37</v>
      </c>
    </row>
    <row r="100" spans="1:15" x14ac:dyDescent="0.25">
      <c r="A100">
        <v>4458</v>
      </c>
      <c r="B100" t="s">
        <v>109</v>
      </c>
      <c r="C100" s="2">
        <v>119.7051</v>
      </c>
      <c r="D100" s="2">
        <v>0</v>
      </c>
      <c r="E100" s="2">
        <v>0</v>
      </c>
      <c r="F100">
        <v>7.0000000000000001E-3</v>
      </c>
      <c r="G100" s="2">
        <v>0.83793570000000006</v>
      </c>
      <c r="H100" s="2">
        <v>0</v>
      </c>
      <c r="I100" s="2">
        <v>0</v>
      </c>
      <c r="J100" s="1">
        <v>4914.71</v>
      </c>
      <c r="K100">
        <v>1.0199</v>
      </c>
      <c r="L100" s="2">
        <v>4200.1633623335256</v>
      </c>
      <c r="M100" s="2">
        <v>0</v>
      </c>
      <c r="N100" s="2">
        <v>0</v>
      </c>
      <c r="O100" s="3">
        <v>4200.16</v>
      </c>
    </row>
    <row r="101" spans="1:15" x14ac:dyDescent="0.25">
      <c r="A101">
        <v>4459</v>
      </c>
      <c r="B101" t="s">
        <v>110</v>
      </c>
      <c r="C101" s="2">
        <v>23</v>
      </c>
      <c r="D101" s="2">
        <v>0</v>
      </c>
      <c r="E101" s="2">
        <v>0</v>
      </c>
      <c r="F101">
        <v>7.0000000000000001E-3</v>
      </c>
      <c r="G101" s="2">
        <v>0.161</v>
      </c>
      <c r="H101" s="2">
        <v>0</v>
      </c>
      <c r="I101" s="2">
        <v>0</v>
      </c>
      <c r="J101" s="1">
        <v>4914.71</v>
      </c>
      <c r="K101">
        <v>1</v>
      </c>
      <c r="L101" s="2">
        <v>791.26831000000004</v>
      </c>
      <c r="M101" s="2">
        <v>0</v>
      </c>
      <c r="N101" s="2">
        <v>0</v>
      </c>
      <c r="O101" s="3">
        <v>791.27</v>
      </c>
    </row>
    <row r="102" spans="1:15" x14ac:dyDescent="0.25">
      <c r="A102">
        <v>4460</v>
      </c>
      <c r="B102" t="s">
        <v>111</v>
      </c>
      <c r="C102" s="2">
        <v>1</v>
      </c>
      <c r="D102" s="2">
        <v>0</v>
      </c>
      <c r="E102" s="2">
        <v>0</v>
      </c>
      <c r="F102">
        <v>7.0000000000000001E-3</v>
      </c>
      <c r="G102" s="2">
        <v>7.0000000000000001E-3</v>
      </c>
      <c r="H102" s="2">
        <v>0</v>
      </c>
      <c r="I102" s="2">
        <v>0</v>
      </c>
      <c r="J102" s="1">
        <v>4914.71</v>
      </c>
      <c r="K102">
        <v>1.0172000000000001</v>
      </c>
      <c r="L102" s="2">
        <v>34.994701084000006</v>
      </c>
      <c r="M102" s="2">
        <v>0</v>
      </c>
      <c r="N102" s="2">
        <v>0</v>
      </c>
      <c r="O102" s="3">
        <v>34.99</v>
      </c>
    </row>
    <row r="103" spans="1:15" x14ac:dyDescent="0.25">
      <c r="A103">
        <v>4462</v>
      </c>
      <c r="B103" t="s">
        <v>112</v>
      </c>
      <c r="C103" s="2">
        <v>4</v>
      </c>
      <c r="D103" s="2">
        <v>0</v>
      </c>
      <c r="E103" s="2">
        <v>0</v>
      </c>
      <c r="F103">
        <v>7.0000000000000001E-3</v>
      </c>
      <c r="G103" s="2">
        <v>2.8000000000000001E-2</v>
      </c>
      <c r="H103" s="2">
        <v>0</v>
      </c>
      <c r="I103" s="2">
        <v>0</v>
      </c>
      <c r="J103" s="1">
        <v>4914.71</v>
      </c>
      <c r="K103">
        <v>1.0359</v>
      </c>
      <c r="L103" s="2">
        <v>142.55214649200002</v>
      </c>
      <c r="M103" s="2">
        <v>0</v>
      </c>
      <c r="N103" s="2">
        <v>0</v>
      </c>
      <c r="O103" s="3">
        <v>142.55000000000001</v>
      </c>
    </row>
    <row r="104" spans="1:15" x14ac:dyDescent="0.25">
      <c r="A104">
        <v>4466</v>
      </c>
      <c r="B104" t="s">
        <v>113</v>
      </c>
      <c r="C104" s="2">
        <v>273.90950000000004</v>
      </c>
      <c r="D104" s="2">
        <v>0</v>
      </c>
      <c r="E104" s="2">
        <v>0</v>
      </c>
      <c r="F104">
        <v>7.0000000000000001E-3</v>
      </c>
      <c r="G104" s="2">
        <v>1.9173665000000002</v>
      </c>
      <c r="H104" s="2">
        <v>0</v>
      </c>
      <c r="I104" s="2">
        <v>0</v>
      </c>
      <c r="J104" s="1">
        <v>4914.71</v>
      </c>
      <c r="K104">
        <v>1.0064</v>
      </c>
      <c r="L104" s="2">
        <v>9483.6094332067769</v>
      </c>
      <c r="M104" s="2">
        <v>0</v>
      </c>
      <c r="N104" s="2">
        <v>0</v>
      </c>
      <c r="O104" s="3">
        <v>9483.61</v>
      </c>
    </row>
    <row r="105" spans="1:15" x14ac:dyDescent="0.25">
      <c r="A105">
        <v>4467</v>
      </c>
      <c r="B105" t="s">
        <v>114</v>
      </c>
      <c r="C105" s="2">
        <v>7</v>
      </c>
      <c r="D105" s="2">
        <v>0</v>
      </c>
      <c r="E105" s="2">
        <v>0</v>
      </c>
      <c r="F105">
        <v>7.0000000000000001E-3</v>
      </c>
      <c r="G105" s="2">
        <v>4.9000000000000002E-2</v>
      </c>
      <c r="H105" s="2">
        <v>0</v>
      </c>
      <c r="I105" s="2">
        <v>0</v>
      </c>
      <c r="J105" s="1">
        <v>4914.71</v>
      </c>
      <c r="K105">
        <v>1</v>
      </c>
      <c r="L105" s="2">
        <v>240.82079000000002</v>
      </c>
      <c r="M105" s="2">
        <v>0</v>
      </c>
      <c r="N105" s="2">
        <v>0</v>
      </c>
      <c r="O105" s="3">
        <v>240.82</v>
      </c>
    </row>
    <row r="106" spans="1:15" x14ac:dyDescent="0.25">
      <c r="A106">
        <v>4468</v>
      </c>
      <c r="B106" t="s">
        <v>115</v>
      </c>
      <c r="C106" s="2">
        <v>30.29</v>
      </c>
      <c r="D106" s="2">
        <v>0</v>
      </c>
      <c r="E106" s="2">
        <v>0</v>
      </c>
      <c r="F106">
        <v>7.0000000000000001E-3</v>
      </c>
      <c r="G106" s="2">
        <v>0.21203</v>
      </c>
      <c r="H106" s="2">
        <v>0</v>
      </c>
      <c r="I106" s="2">
        <v>0</v>
      </c>
      <c r="J106" s="1">
        <v>4914.71</v>
      </c>
      <c r="K106">
        <v>1</v>
      </c>
      <c r="L106" s="2">
        <v>1042.0659613</v>
      </c>
      <c r="M106" s="2">
        <v>0</v>
      </c>
      <c r="N106" s="2">
        <v>0</v>
      </c>
      <c r="O106" s="3">
        <v>1042.07</v>
      </c>
    </row>
    <row r="107" spans="1:15" x14ac:dyDescent="0.25">
      <c r="A107">
        <v>4469</v>
      </c>
      <c r="B107" t="s">
        <v>116</v>
      </c>
      <c r="C107" s="2">
        <v>88.95</v>
      </c>
      <c r="D107" s="2">
        <v>0</v>
      </c>
      <c r="E107" s="2">
        <v>0</v>
      </c>
      <c r="F107">
        <v>7.0000000000000001E-3</v>
      </c>
      <c r="G107" s="2">
        <v>0.62265000000000004</v>
      </c>
      <c r="H107" s="2">
        <v>0</v>
      </c>
      <c r="I107" s="2">
        <v>0</v>
      </c>
      <c r="J107" s="1">
        <v>4914.71</v>
      </c>
      <c r="K107">
        <v>1</v>
      </c>
      <c r="L107" s="2">
        <v>3060.1441815000003</v>
      </c>
      <c r="M107" s="2">
        <v>0</v>
      </c>
      <c r="N107" s="2">
        <v>0</v>
      </c>
      <c r="O107" s="3">
        <v>3060.14</v>
      </c>
    </row>
    <row r="108" spans="1:15" x14ac:dyDescent="0.25">
      <c r="A108">
        <v>4470</v>
      </c>
      <c r="B108" t="s">
        <v>117</v>
      </c>
      <c r="C108" s="2">
        <v>32.130000000000003</v>
      </c>
      <c r="D108" s="2">
        <v>0</v>
      </c>
      <c r="E108" s="2">
        <v>0</v>
      </c>
      <c r="F108">
        <v>7.0000000000000001E-3</v>
      </c>
      <c r="G108" s="2">
        <v>0.22491000000000003</v>
      </c>
      <c r="H108" s="2">
        <v>0</v>
      </c>
      <c r="I108" s="2">
        <v>0</v>
      </c>
      <c r="J108" s="1">
        <v>4914.71</v>
      </c>
      <c r="K108">
        <v>1</v>
      </c>
      <c r="L108" s="2">
        <v>1105.3674261000001</v>
      </c>
      <c r="M108" s="2">
        <v>0</v>
      </c>
      <c r="N108" s="2">
        <v>0</v>
      </c>
      <c r="O108" s="3">
        <v>1105.3699999999999</v>
      </c>
    </row>
    <row r="109" spans="1:15" x14ac:dyDescent="0.25">
      <c r="A109">
        <v>4487</v>
      </c>
      <c r="B109" t="s">
        <v>118</v>
      </c>
      <c r="C109" s="2">
        <v>12.5</v>
      </c>
      <c r="D109" s="2">
        <v>0</v>
      </c>
      <c r="E109" s="2">
        <v>0</v>
      </c>
      <c r="F109">
        <v>7.0000000000000001E-3</v>
      </c>
      <c r="G109" s="2">
        <v>8.7500000000000008E-2</v>
      </c>
      <c r="H109" s="2">
        <v>0</v>
      </c>
      <c r="I109" s="2">
        <v>0</v>
      </c>
      <c r="J109" s="1">
        <v>4914.71</v>
      </c>
      <c r="K109">
        <v>1.0198</v>
      </c>
      <c r="L109" s="2">
        <v>438.55186007500009</v>
      </c>
      <c r="M109" s="2">
        <v>0</v>
      </c>
      <c r="N109" s="2">
        <v>0</v>
      </c>
      <c r="O109" s="3">
        <v>438.55</v>
      </c>
    </row>
    <row r="110" spans="1:15" x14ac:dyDescent="0.25">
      <c r="A110">
        <v>4495</v>
      </c>
      <c r="B110" t="s">
        <v>119</v>
      </c>
      <c r="C110" s="2">
        <v>2.98</v>
      </c>
      <c r="D110" s="2">
        <v>0</v>
      </c>
      <c r="E110" s="2">
        <v>0</v>
      </c>
      <c r="F110">
        <v>7.0000000000000001E-3</v>
      </c>
      <c r="G110" s="2">
        <v>2.086E-2</v>
      </c>
      <c r="H110" s="2">
        <v>0</v>
      </c>
      <c r="I110" s="2">
        <v>0</v>
      </c>
      <c r="J110" s="1">
        <v>4914.71</v>
      </c>
      <c r="K110">
        <v>1</v>
      </c>
      <c r="L110" s="2">
        <v>102.5208506</v>
      </c>
      <c r="M110" s="2">
        <v>0</v>
      </c>
      <c r="N110" s="2">
        <v>0</v>
      </c>
      <c r="O110" s="3">
        <v>102.52</v>
      </c>
    </row>
    <row r="111" spans="1:15" x14ac:dyDescent="0.25">
      <c r="A111">
        <v>4499</v>
      </c>
      <c r="B111" t="s">
        <v>120</v>
      </c>
      <c r="C111" s="2">
        <v>126.9123</v>
      </c>
      <c r="D111" s="2">
        <v>0.62860000000000005</v>
      </c>
      <c r="E111" s="2">
        <v>0</v>
      </c>
      <c r="F111">
        <v>7.0000000000000001E-3</v>
      </c>
      <c r="G111" s="2">
        <v>0.88838610000000007</v>
      </c>
      <c r="H111" s="2">
        <v>4.4002000000000008E-3</v>
      </c>
      <c r="I111" s="2">
        <v>0</v>
      </c>
      <c r="J111" s="1">
        <v>4914.71</v>
      </c>
      <c r="K111">
        <v>1</v>
      </c>
      <c r="L111" s="2">
        <v>4366.1600495310004</v>
      </c>
      <c r="M111" s="2">
        <v>20.544421594900005</v>
      </c>
      <c r="N111" s="2">
        <v>0</v>
      </c>
      <c r="O111" s="3">
        <v>4386.7</v>
      </c>
    </row>
    <row r="112" spans="1:15" x14ac:dyDescent="0.25">
      <c r="A112">
        <v>4501</v>
      </c>
      <c r="B112" t="s">
        <v>121</v>
      </c>
      <c r="C112" s="2">
        <v>62.98</v>
      </c>
      <c r="D112" s="2">
        <v>0</v>
      </c>
      <c r="E112" s="2">
        <v>0</v>
      </c>
      <c r="F112">
        <v>7.0000000000000001E-3</v>
      </c>
      <c r="G112" s="2">
        <v>0.44085999999999997</v>
      </c>
      <c r="H112" s="2">
        <v>0</v>
      </c>
      <c r="I112" s="2">
        <v>0</v>
      </c>
      <c r="J112" s="1">
        <v>4914.71</v>
      </c>
      <c r="K112">
        <v>1</v>
      </c>
      <c r="L112" s="2">
        <v>2166.6990505999997</v>
      </c>
      <c r="M112" s="2">
        <v>0</v>
      </c>
      <c r="N112" s="2">
        <v>0</v>
      </c>
      <c r="O112" s="3">
        <v>2166.6999999999998</v>
      </c>
    </row>
    <row r="113" spans="1:15" x14ac:dyDescent="0.25">
      <c r="A113">
        <v>4505</v>
      </c>
      <c r="B113" t="s">
        <v>122</v>
      </c>
      <c r="C113" s="2">
        <v>105</v>
      </c>
      <c r="D113" s="2">
        <v>0</v>
      </c>
      <c r="E113" s="2">
        <v>0</v>
      </c>
      <c r="F113">
        <v>7.0000000000000001E-3</v>
      </c>
      <c r="G113" s="2">
        <v>0.73499999999999999</v>
      </c>
      <c r="H113" s="2">
        <v>0</v>
      </c>
      <c r="I113" s="2">
        <v>0</v>
      </c>
      <c r="J113" s="1">
        <v>4914.71</v>
      </c>
      <c r="K113">
        <v>1</v>
      </c>
      <c r="L113" s="2">
        <v>3612.31185</v>
      </c>
      <c r="M113" s="2">
        <v>0</v>
      </c>
      <c r="N113" s="2">
        <v>0</v>
      </c>
      <c r="O113" s="3">
        <v>3612.31</v>
      </c>
    </row>
    <row r="114" spans="1:15" x14ac:dyDescent="0.25">
      <c r="A114">
        <v>4507</v>
      </c>
      <c r="B114" t="s">
        <v>123</v>
      </c>
      <c r="C114" s="2">
        <v>120.3325</v>
      </c>
      <c r="D114" s="2">
        <v>0</v>
      </c>
      <c r="E114" s="2">
        <v>0</v>
      </c>
      <c r="F114">
        <v>7.0000000000000001E-3</v>
      </c>
      <c r="G114" s="2">
        <v>0.84232750000000001</v>
      </c>
      <c r="H114" s="2">
        <v>0</v>
      </c>
      <c r="I114" s="2">
        <v>0</v>
      </c>
      <c r="J114" s="1">
        <v>4914.71</v>
      </c>
      <c r="K114">
        <v>1</v>
      </c>
      <c r="L114" s="2">
        <v>4139.7953875250005</v>
      </c>
      <c r="M114" s="2">
        <v>0</v>
      </c>
      <c r="N114" s="2">
        <v>0</v>
      </c>
      <c r="O114" s="3">
        <v>4139.8</v>
      </c>
    </row>
    <row r="115" spans="1:15" x14ac:dyDescent="0.25">
      <c r="A115">
        <v>4510</v>
      </c>
      <c r="B115" t="s">
        <v>124</v>
      </c>
      <c r="C115" s="2">
        <v>36.229999999999997</v>
      </c>
      <c r="D115" s="2">
        <v>0</v>
      </c>
      <c r="E115" s="2">
        <v>0</v>
      </c>
      <c r="F115">
        <v>7.0000000000000001E-3</v>
      </c>
      <c r="G115" s="2">
        <v>0.25361</v>
      </c>
      <c r="H115" s="2">
        <v>0</v>
      </c>
      <c r="I115" s="2">
        <v>0</v>
      </c>
      <c r="J115" s="1">
        <v>4914.71</v>
      </c>
      <c r="K115">
        <v>1.0172000000000001</v>
      </c>
      <c r="L115" s="2">
        <v>1267.8580202733203</v>
      </c>
      <c r="M115" s="2">
        <v>0</v>
      </c>
      <c r="N115" s="2">
        <v>0</v>
      </c>
      <c r="O115" s="3">
        <v>1267.8599999999999</v>
      </c>
    </row>
    <row r="116" spans="1:15" x14ac:dyDescent="0.25">
      <c r="A116">
        <v>4511</v>
      </c>
      <c r="B116" t="s">
        <v>125</v>
      </c>
      <c r="C116" s="2">
        <v>3</v>
      </c>
      <c r="D116" s="2">
        <v>0</v>
      </c>
      <c r="E116" s="2">
        <v>0</v>
      </c>
      <c r="F116">
        <v>7.0000000000000001E-3</v>
      </c>
      <c r="G116" s="2">
        <v>2.1000000000000001E-2</v>
      </c>
      <c r="H116" s="2">
        <v>0</v>
      </c>
      <c r="I116" s="2">
        <v>0</v>
      </c>
      <c r="J116" s="1">
        <v>4914.71</v>
      </c>
      <c r="K116">
        <v>1</v>
      </c>
      <c r="L116" s="2">
        <v>103.20891</v>
      </c>
      <c r="M116" s="2">
        <v>0</v>
      </c>
      <c r="N116" s="2">
        <v>0</v>
      </c>
      <c r="O116" s="3">
        <v>103.21</v>
      </c>
    </row>
    <row r="117" spans="1:15" x14ac:dyDescent="0.25">
      <c r="A117">
        <v>79226</v>
      </c>
      <c r="B117" t="s">
        <v>126</v>
      </c>
      <c r="C117" s="2">
        <v>15.78</v>
      </c>
      <c r="D117" s="2">
        <v>0</v>
      </c>
      <c r="E117" s="2">
        <v>0</v>
      </c>
      <c r="F117">
        <v>7.0000000000000001E-3</v>
      </c>
      <c r="G117" s="2">
        <v>0.11046</v>
      </c>
      <c r="H117" s="2">
        <v>0</v>
      </c>
      <c r="I117" s="2">
        <v>0</v>
      </c>
      <c r="J117" s="1">
        <v>4914.71</v>
      </c>
      <c r="K117">
        <v>1</v>
      </c>
      <c r="L117" s="2">
        <v>542.87886660000004</v>
      </c>
      <c r="M117" s="2">
        <v>0</v>
      </c>
      <c r="N117" s="2">
        <v>0</v>
      </c>
      <c r="O117" s="3">
        <v>542.88</v>
      </c>
    </row>
    <row r="118" spans="1:15" x14ac:dyDescent="0.25">
      <c r="A118">
        <v>79598</v>
      </c>
      <c r="B118" t="s">
        <v>127</v>
      </c>
      <c r="C118" s="2">
        <v>106.74489999999999</v>
      </c>
      <c r="D118" s="2">
        <v>3.2934000000000001</v>
      </c>
      <c r="E118" s="2">
        <v>0</v>
      </c>
      <c r="F118">
        <v>7.0000000000000001E-3</v>
      </c>
      <c r="G118" s="2">
        <v>0.74721429999999989</v>
      </c>
      <c r="H118" s="2">
        <v>2.3053800000000003E-2</v>
      </c>
      <c r="I118" s="2">
        <v>0</v>
      </c>
      <c r="J118" s="1">
        <v>4914.71</v>
      </c>
      <c r="K118">
        <v>1</v>
      </c>
      <c r="L118" s="2">
        <v>3672.3415923529997</v>
      </c>
      <c r="M118" s="2">
        <v>107.6376043281</v>
      </c>
      <c r="N118" s="2">
        <v>0</v>
      </c>
      <c r="O118" s="3">
        <v>3779.98</v>
      </c>
    </row>
    <row r="119" spans="1:15" x14ac:dyDescent="0.25">
      <c r="A119">
        <v>80011</v>
      </c>
      <c r="B119" t="s">
        <v>128</v>
      </c>
      <c r="C119" s="2">
        <v>1</v>
      </c>
      <c r="D119" s="2">
        <v>0</v>
      </c>
      <c r="E119" s="2">
        <v>0</v>
      </c>
      <c r="F119">
        <v>7.0000000000000001E-3</v>
      </c>
      <c r="G119" s="2">
        <v>7.0000000000000001E-3</v>
      </c>
      <c r="H119" s="2">
        <v>0</v>
      </c>
      <c r="I119" s="2">
        <v>0</v>
      </c>
      <c r="J119" s="1">
        <v>4914.71</v>
      </c>
      <c r="K119">
        <v>1</v>
      </c>
      <c r="L119" s="2">
        <v>34.402970000000003</v>
      </c>
      <c r="M119" s="2">
        <v>0</v>
      </c>
      <c r="N119" s="2">
        <v>0</v>
      </c>
      <c r="O119" s="3">
        <v>34.4</v>
      </c>
    </row>
    <row r="120" spans="1:15" x14ac:dyDescent="0.25">
      <c r="A120">
        <v>81099</v>
      </c>
      <c r="B120" t="s">
        <v>129</v>
      </c>
      <c r="C120" s="2">
        <v>13.9109</v>
      </c>
      <c r="D120" s="2">
        <v>0</v>
      </c>
      <c r="E120" s="2">
        <v>0</v>
      </c>
      <c r="F120">
        <v>7.0000000000000001E-3</v>
      </c>
      <c r="G120" s="2">
        <v>9.7376299999999999E-2</v>
      </c>
      <c r="H120" s="2">
        <v>0</v>
      </c>
      <c r="I120" s="2">
        <v>0</v>
      </c>
      <c r="J120" s="1">
        <v>4914.71</v>
      </c>
      <c r="K120">
        <v>1</v>
      </c>
      <c r="L120" s="2">
        <v>478.57627537299999</v>
      </c>
      <c r="M120" s="2">
        <v>0</v>
      </c>
      <c r="N120" s="2">
        <v>0</v>
      </c>
      <c r="O120" s="3">
        <v>478.58</v>
      </c>
    </row>
    <row r="121" spans="1:15" x14ac:dyDescent="0.25">
      <c r="A121">
        <v>85454</v>
      </c>
      <c r="B121" t="s">
        <v>130</v>
      </c>
      <c r="C121" s="2">
        <v>9</v>
      </c>
      <c r="D121" s="2">
        <v>0</v>
      </c>
      <c r="E121" s="2">
        <v>0</v>
      </c>
      <c r="F121">
        <v>7.0000000000000001E-3</v>
      </c>
      <c r="G121" s="2">
        <v>6.3E-2</v>
      </c>
      <c r="H121" s="2">
        <v>0</v>
      </c>
      <c r="I121" s="2">
        <v>0</v>
      </c>
      <c r="J121" s="1">
        <v>4914.71</v>
      </c>
      <c r="K121">
        <v>1</v>
      </c>
      <c r="L121" s="2">
        <v>309.62673000000001</v>
      </c>
      <c r="M121" s="2">
        <v>0</v>
      </c>
      <c r="N121" s="2">
        <v>0</v>
      </c>
      <c r="O121" s="3">
        <v>309.63</v>
      </c>
    </row>
    <row r="122" spans="1:15" x14ac:dyDescent="0.25">
      <c r="A122">
        <v>87407</v>
      </c>
      <c r="B122" t="s">
        <v>131</v>
      </c>
      <c r="C122" s="2">
        <v>0</v>
      </c>
      <c r="D122" s="2">
        <v>20.202200000000001</v>
      </c>
      <c r="E122" s="2">
        <v>0</v>
      </c>
      <c r="F122">
        <v>7.0000000000000001E-3</v>
      </c>
      <c r="G122" s="2">
        <v>0</v>
      </c>
      <c r="H122" s="2">
        <v>0.14141540000000002</v>
      </c>
      <c r="I122" s="2">
        <v>0</v>
      </c>
      <c r="J122" s="1">
        <v>4914.71</v>
      </c>
      <c r="K122">
        <v>1</v>
      </c>
      <c r="L122" s="2">
        <v>0</v>
      </c>
      <c r="M122" s="2">
        <v>660.26489650730014</v>
      </c>
      <c r="N122" s="2">
        <v>0</v>
      </c>
      <c r="O122" s="3">
        <v>660.26</v>
      </c>
    </row>
    <row r="123" spans="1:15" x14ac:dyDescent="0.25">
      <c r="A123">
        <v>88360</v>
      </c>
      <c r="B123" t="s">
        <v>132</v>
      </c>
      <c r="C123" s="2">
        <v>66.72</v>
      </c>
      <c r="D123" s="2">
        <v>0</v>
      </c>
      <c r="E123" s="2">
        <v>0</v>
      </c>
      <c r="F123">
        <v>7.0000000000000001E-3</v>
      </c>
      <c r="G123" s="2">
        <v>0.46704000000000001</v>
      </c>
      <c r="H123" s="2">
        <v>0</v>
      </c>
      <c r="I123" s="2">
        <v>0</v>
      </c>
      <c r="J123" s="1">
        <v>4914.71</v>
      </c>
      <c r="K123">
        <v>1</v>
      </c>
      <c r="L123" s="2">
        <v>2295.3661584000001</v>
      </c>
      <c r="M123" s="2">
        <v>0</v>
      </c>
      <c r="N123" s="2">
        <v>0</v>
      </c>
      <c r="O123" s="3">
        <v>2295.37</v>
      </c>
    </row>
    <row r="124" spans="1:15" x14ac:dyDescent="0.25">
      <c r="A124">
        <v>89412</v>
      </c>
      <c r="B124" t="s">
        <v>133</v>
      </c>
      <c r="C124" s="2">
        <v>164.47910000000002</v>
      </c>
      <c r="D124" s="2">
        <v>0</v>
      </c>
      <c r="E124" s="2">
        <v>0</v>
      </c>
      <c r="F124">
        <v>7.0000000000000001E-3</v>
      </c>
      <c r="G124" s="2">
        <v>1.1513537</v>
      </c>
      <c r="H124" s="2">
        <v>0</v>
      </c>
      <c r="I124" s="2">
        <v>0</v>
      </c>
      <c r="J124" s="1">
        <v>4914.71</v>
      </c>
      <c r="K124">
        <v>1</v>
      </c>
      <c r="L124" s="2">
        <v>5658.5695429269999</v>
      </c>
      <c r="M124" s="2">
        <v>0</v>
      </c>
      <c r="N124" s="2">
        <v>0</v>
      </c>
      <c r="O124" s="3">
        <v>5658.57</v>
      </c>
    </row>
    <row r="125" spans="1:15" x14ac:dyDescent="0.25">
      <c r="A125">
        <v>89798</v>
      </c>
      <c r="B125" t="s">
        <v>134</v>
      </c>
      <c r="C125" s="2">
        <v>60.990099999999998</v>
      </c>
      <c r="D125" s="2">
        <v>0</v>
      </c>
      <c r="E125" s="2">
        <v>0</v>
      </c>
      <c r="F125">
        <v>7.0000000000000001E-3</v>
      </c>
      <c r="G125" s="2">
        <v>0.4269307</v>
      </c>
      <c r="H125" s="2">
        <v>0</v>
      </c>
      <c r="I125" s="2">
        <v>0</v>
      </c>
      <c r="J125" s="1">
        <v>4914.71</v>
      </c>
      <c r="K125">
        <v>1</v>
      </c>
      <c r="L125" s="2">
        <v>2098.2405805970002</v>
      </c>
      <c r="M125" s="2">
        <v>0</v>
      </c>
      <c r="N125" s="2">
        <v>0</v>
      </c>
      <c r="O125" s="3">
        <v>2098.2399999999998</v>
      </c>
    </row>
    <row r="126" spans="1:15" x14ac:dyDescent="0.25">
      <c r="A126">
        <v>89917</v>
      </c>
      <c r="B126" t="s">
        <v>135</v>
      </c>
      <c r="C126" s="2">
        <v>28.223899999999997</v>
      </c>
      <c r="D126" s="2">
        <v>0</v>
      </c>
      <c r="E126" s="2">
        <v>0</v>
      </c>
      <c r="F126">
        <v>7.0000000000000001E-3</v>
      </c>
      <c r="G126" s="2">
        <v>0.19756729999999997</v>
      </c>
      <c r="H126" s="2">
        <v>0</v>
      </c>
      <c r="I126" s="2">
        <v>0</v>
      </c>
      <c r="J126" s="1">
        <v>4914.71</v>
      </c>
      <c r="K126">
        <v>1</v>
      </c>
      <c r="L126" s="2">
        <v>970.98598498299987</v>
      </c>
      <c r="M126" s="2">
        <v>0</v>
      </c>
      <c r="N126" s="2">
        <v>0</v>
      </c>
      <c r="O126" s="3">
        <v>970.99</v>
      </c>
    </row>
    <row r="127" spans="1:15" x14ac:dyDescent="0.25">
      <c r="A127">
        <v>91133</v>
      </c>
      <c r="B127" t="s">
        <v>136</v>
      </c>
      <c r="C127" s="2">
        <v>84.075000000000003</v>
      </c>
      <c r="D127" s="2">
        <v>0</v>
      </c>
      <c r="E127" s="2">
        <v>0</v>
      </c>
      <c r="F127">
        <v>7.0000000000000001E-3</v>
      </c>
      <c r="G127" s="2">
        <v>0.58852500000000008</v>
      </c>
      <c r="H127" s="2">
        <v>0</v>
      </c>
      <c r="I127" s="2">
        <v>0</v>
      </c>
      <c r="J127" s="1">
        <v>4914.71</v>
      </c>
      <c r="K127">
        <v>1</v>
      </c>
      <c r="L127" s="2">
        <v>2892.4297027500006</v>
      </c>
      <c r="M127" s="2">
        <v>0</v>
      </c>
      <c r="N127" s="2">
        <v>0</v>
      </c>
      <c r="O127" s="3">
        <v>2892.43</v>
      </c>
    </row>
    <row r="128" spans="1:15" x14ac:dyDescent="0.25">
      <c r="A128">
        <v>91135</v>
      </c>
      <c r="B128" t="s">
        <v>137</v>
      </c>
      <c r="C128" s="2">
        <v>50.954599999999999</v>
      </c>
      <c r="D128" s="2">
        <v>0</v>
      </c>
      <c r="E128" s="2">
        <v>0</v>
      </c>
      <c r="F128">
        <v>7.0000000000000001E-3</v>
      </c>
      <c r="G128" s="2">
        <v>0.3566822</v>
      </c>
      <c r="H128" s="2">
        <v>0</v>
      </c>
      <c r="I128" s="2">
        <v>0</v>
      </c>
      <c r="J128" s="1">
        <v>4914.71</v>
      </c>
      <c r="K128">
        <v>1</v>
      </c>
      <c r="L128" s="2">
        <v>1752.9895751619999</v>
      </c>
      <c r="M128" s="2">
        <v>0</v>
      </c>
      <c r="N128" s="2">
        <v>0</v>
      </c>
      <c r="O128" s="3">
        <v>1752.99</v>
      </c>
    </row>
    <row r="129" spans="1:15" x14ac:dyDescent="0.25">
      <c r="A129">
        <v>91137</v>
      </c>
      <c r="B129" t="s">
        <v>138</v>
      </c>
      <c r="C129" s="2">
        <v>96.197299999999998</v>
      </c>
      <c r="D129" s="2">
        <v>0</v>
      </c>
      <c r="E129" s="2">
        <v>0</v>
      </c>
      <c r="F129">
        <v>7.0000000000000001E-3</v>
      </c>
      <c r="G129" s="2">
        <v>0.67338109999999995</v>
      </c>
      <c r="H129" s="2">
        <v>0</v>
      </c>
      <c r="I129" s="2">
        <v>0</v>
      </c>
      <c r="J129" s="1">
        <v>4914.71</v>
      </c>
      <c r="K129">
        <v>1</v>
      </c>
      <c r="L129" s="2">
        <v>3309.4728259809999</v>
      </c>
      <c r="M129" s="2">
        <v>0</v>
      </c>
      <c r="N129" s="2">
        <v>0</v>
      </c>
      <c r="O129" s="3">
        <v>3309.47</v>
      </c>
    </row>
    <row r="130" spans="1:15" x14ac:dyDescent="0.25">
      <c r="A130">
        <v>91307</v>
      </c>
      <c r="B130" t="s">
        <v>139</v>
      </c>
      <c r="C130" s="2">
        <v>1</v>
      </c>
      <c r="D130" s="2">
        <v>0</v>
      </c>
      <c r="E130" s="2">
        <v>0</v>
      </c>
      <c r="F130">
        <v>7.0000000000000001E-3</v>
      </c>
      <c r="G130" s="2">
        <v>7.0000000000000001E-3</v>
      </c>
      <c r="H130" s="2">
        <v>0</v>
      </c>
      <c r="I130" s="2">
        <v>0</v>
      </c>
      <c r="J130" s="1">
        <v>4914.71</v>
      </c>
      <c r="K130">
        <v>1</v>
      </c>
      <c r="L130" s="2">
        <v>34.402970000000003</v>
      </c>
      <c r="M130" s="2">
        <v>0</v>
      </c>
      <c r="N130" s="2">
        <v>0</v>
      </c>
      <c r="O130" s="3">
        <v>34.4</v>
      </c>
    </row>
    <row r="131" spans="1:15" x14ac:dyDescent="0.25">
      <c r="A131">
        <v>91763</v>
      </c>
      <c r="B131" t="s">
        <v>140</v>
      </c>
      <c r="C131" s="2">
        <v>18.78</v>
      </c>
      <c r="D131" s="2">
        <v>0</v>
      </c>
      <c r="E131" s="2">
        <v>0</v>
      </c>
      <c r="F131">
        <v>7.0000000000000001E-3</v>
      </c>
      <c r="G131" s="2">
        <v>0.13146000000000002</v>
      </c>
      <c r="H131" s="2">
        <v>0</v>
      </c>
      <c r="I131" s="2">
        <v>0</v>
      </c>
      <c r="J131" s="1">
        <v>4914.71</v>
      </c>
      <c r="K131">
        <v>1</v>
      </c>
      <c r="L131" s="2">
        <v>646.0877766000001</v>
      </c>
      <c r="M131" s="2">
        <v>0</v>
      </c>
      <c r="N131" s="2">
        <v>0</v>
      </c>
      <c r="O131" s="3">
        <v>646.09</v>
      </c>
    </row>
    <row r="132" spans="1:15" x14ac:dyDescent="0.25">
      <c r="A132">
        <v>92047</v>
      </c>
      <c r="B132" t="s">
        <v>141</v>
      </c>
      <c r="C132" s="2">
        <v>96.850000000000009</v>
      </c>
      <c r="D132" s="2">
        <v>0</v>
      </c>
      <c r="E132" s="2">
        <v>0</v>
      </c>
      <c r="F132">
        <v>7.0000000000000001E-3</v>
      </c>
      <c r="G132" s="2">
        <v>0.67795000000000005</v>
      </c>
      <c r="H132" s="2">
        <v>0</v>
      </c>
      <c r="I132" s="2">
        <v>0</v>
      </c>
      <c r="J132" s="1">
        <v>4914.71</v>
      </c>
      <c r="K132">
        <v>1</v>
      </c>
      <c r="L132" s="2">
        <v>3331.9276445000005</v>
      </c>
      <c r="M132" s="2">
        <v>0</v>
      </c>
      <c r="N132" s="2">
        <v>0</v>
      </c>
      <c r="O132" s="3">
        <v>3331.93</v>
      </c>
    </row>
    <row r="133" spans="1:15" x14ac:dyDescent="0.25">
      <c r="A133">
        <v>92199</v>
      </c>
      <c r="B133" t="s">
        <v>142</v>
      </c>
      <c r="C133" s="2">
        <v>50.9</v>
      </c>
      <c r="D133" s="2">
        <v>0</v>
      </c>
      <c r="E133" s="2">
        <v>0</v>
      </c>
      <c r="F133">
        <v>7.0000000000000001E-3</v>
      </c>
      <c r="G133" s="2">
        <v>0.35630000000000001</v>
      </c>
      <c r="H133" s="2">
        <v>0</v>
      </c>
      <c r="I133" s="2">
        <v>0</v>
      </c>
      <c r="J133" s="1">
        <v>4914.71</v>
      </c>
      <c r="K133">
        <v>1</v>
      </c>
      <c r="L133" s="2">
        <v>1751.111173</v>
      </c>
      <c r="M133" s="2">
        <v>0</v>
      </c>
      <c r="N133" s="2">
        <v>0</v>
      </c>
      <c r="O133" s="3">
        <v>1751.11</v>
      </c>
    </row>
    <row r="134" spans="1:15" x14ac:dyDescent="0.25">
      <c r="A134">
        <v>92519</v>
      </c>
      <c r="B134" t="s">
        <v>143</v>
      </c>
      <c r="C134" s="2">
        <v>22.5822</v>
      </c>
      <c r="D134" s="2">
        <v>0</v>
      </c>
      <c r="E134" s="2">
        <v>0</v>
      </c>
      <c r="F134">
        <v>7.0000000000000001E-3</v>
      </c>
      <c r="G134" s="2">
        <v>0.1580754</v>
      </c>
      <c r="H134" s="2">
        <v>0</v>
      </c>
      <c r="I134" s="2">
        <v>0</v>
      </c>
      <c r="J134" s="1">
        <v>4914.71</v>
      </c>
      <c r="K134">
        <v>1</v>
      </c>
      <c r="L134" s="2">
        <v>776.89474913399999</v>
      </c>
      <c r="M134" s="2">
        <v>0</v>
      </c>
      <c r="N134" s="2">
        <v>0</v>
      </c>
      <c r="O134" s="3">
        <v>776.89</v>
      </c>
    </row>
    <row r="135" spans="1:15" x14ac:dyDescent="0.25">
      <c r="A135">
        <v>92879</v>
      </c>
      <c r="B135" t="s">
        <v>144</v>
      </c>
      <c r="C135" s="2">
        <v>83.34</v>
      </c>
      <c r="D135" s="2">
        <v>5.0449000000000002</v>
      </c>
      <c r="E135" s="2">
        <v>0</v>
      </c>
      <c r="F135">
        <v>7.0000000000000001E-3</v>
      </c>
      <c r="G135" s="2">
        <v>0.58338000000000001</v>
      </c>
      <c r="H135" s="2">
        <v>3.53143E-2</v>
      </c>
      <c r="I135" s="2">
        <v>0</v>
      </c>
      <c r="J135" s="1">
        <v>4914.71</v>
      </c>
      <c r="K135">
        <v>1</v>
      </c>
      <c r="L135" s="2">
        <v>2867.1435197999999</v>
      </c>
      <c r="M135" s="2">
        <v>164.88156618535001</v>
      </c>
      <c r="N135" s="2">
        <v>0</v>
      </c>
      <c r="O135" s="3">
        <v>3032.03</v>
      </c>
    </row>
    <row r="136" spans="1:15" x14ac:dyDescent="0.25">
      <c r="A136">
        <v>92978</v>
      </c>
      <c r="B136" t="s">
        <v>145</v>
      </c>
      <c r="C136" s="2">
        <v>18</v>
      </c>
      <c r="D136" s="2">
        <v>0</v>
      </c>
      <c r="E136" s="2">
        <v>0</v>
      </c>
      <c r="F136">
        <v>7.0000000000000001E-3</v>
      </c>
      <c r="G136" s="2">
        <v>0.126</v>
      </c>
      <c r="H136" s="2">
        <v>0</v>
      </c>
      <c r="I136" s="2">
        <v>0</v>
      </c>
      <c r="J136" s="1">
        <v>4914.71</v>
      </c>
      <c r="K136">
        <v>1</v>
      </c>
      <c r="L136" s="2">
        <v>619.25346000000002</v>
      </c>
      <c r="M136" s="2">
        <v>0</v>
      </c>
      <c r="N136" s="2">
        <v>0</v>
      </c>
      <c r="O136" s="3">
        <v>619.25</v>
      </c>
    </row>
    <row r="137" spans="1:15" x14ac:dyDescent="0.25">
      <c r="A137">
        <v>522074</v>
      </c>
      <c r="B137" t="s">
        <v>146</v>
      </c>
      <c r="C137" s="2">
        <v>0</v>
      </c>
      <c r="D137" s="2">
        <v>61.34429999999999</v>
      </c>
      <c r="E137" s="2">
        <v>6.3100000000000003E-2</v>
      </c>
      <c r="F137">
        <v>7.0000000000000001E-3</v>
      </c>
      <c r="G137" s="2">
        <v>0</v>
      </c>
      <c r="H137" s="2">
        <v>0.42941009999999996</v>
      </c>
      <c r="I137" s="2">
        <v>4.4170000000000006E-4</v>
      </c>
      <c r="J137" s="1">
        <v>4914.71</v>
      </c>
      <c r="K137">
        <v>1</v>
      </c>
      <c r="L137" s="2">
        <v>0</v>
      </c>
      <c r="M137" s="2">
        <v>2004.9048069424498</v>
      </c>
      <c r="N137" s="2">
        <v>1.8452032959500002</v>
      </c>
      <c r="O137" s="3">
        <v>2006.75</v>
      </c>
    </row>
    <row r="138" spans="1:15" x14ac:dyDescent="0.25">
      <c r="A138">
        <v>834265</v>
      </c>
      <c r="B138" t="s">
        <v>147</v>
      </c>
      <c r="C138" s="2">
        <v>58.277799999999999</v>
      </c>
      <c r="D138" s="2">
        <v>0</v>
      </c>
      <c r="E138" s="2">
        <v>0</v>
      </c>
      <c r="F138">
        <v>7.0000000000000001E-3</v>
      </c>
      <c r="G138" s="2">
        <v>0.40794459999999999</v>
      </c>
      <c r="H138" s="2">
        <v>0</v>
      </c>
      <c r="I138" s="2">
        <v>0</v>
      </c>
      <c r="J138" s="1">
        <v>4914.71</v>
      </c>
      <c r="K138">
        <v>1</v>
      </c>
      <c r="L138" s="2">
        <v>2004.9294050660001</v>
      </c>
      <c r="M138" s="2">
        <v>0</v>
      </c>
      <c r="N138" s="2">
        <v>0</v>
      </c>
      <c r="O138" s="3">
        <v>2004.93</v>
      </c>
    </row>
    <row r="139" spans="1:15" x14ac:dyDescent="0.25">
      <c r="A139">
        <v>850099</v>
      </c>
      <c r="B139" t="s">
        <v>148</v>
      </c>
      <c r="C139" s="2">
        <v>58</v>
      </c>
      <c r="D139" s="2">
        <v>0</v>
      </c>
      <c r="E139" s="2">
        <v>0</v>
      </c>
      <c r="F139">
        <v>7.0000000000000001E-3</v>
      </c>
      <c r="G139" s="2">
        <v>0.40600000000000003</v>
      </c>
      <c r="H139" s="2">
        <v>0</v>
      </c>
      <c r="I139" s="2">
        <v>0</v>
      </c>
      <c r="J139" s="1">
        <v>4914.71</v>
      </c>
      <c r="K139">
        <v>1</v>
      </c>
      <c r="L139" s="2">
        <v>1995.3722600000001</v>
      </c>
      <c r="M139" s="2">
        <v>0</v>
      </c>
      <c r="N139" s="2">
        <v>0</v>
      </c>
      <c r="O139" s="3">
        <v>1995.37</v>
      </c>
    </row>
    <row r="140" spans="1:15" x14ac:dyDescent="0.25">
      <c r="A140">
        <v>850100</v>
      </c>
      <c r="B140" t="s">
        <v>149</v>
      </c>
      <c r="C140" s="2">
        <v>56.41</v>
      </c>
      <c r="D140" s="2">
        <v>0</v>
      </c>
      <c r="E140" s="2">
        <v>0</v>
      </c>
      <c r="F140">
        <v>7.0000000000000001E-3</v>
      </c>
      <c r="G140" s="2">
        <v>0.39487</v>
      </c>
      <c r="H140" s="2">
        <v>0</v>
      </c>
      <c r="I140" s="2">
        <v>0</v>
      </c>
      <c r="J140" s="1">
        <v>4914.71</v>
      </c>
      <c r="K140">
        <v>1</v>
      </c>
      <c r="L140" s="2">
        <v>1940.6715377</v>
      </c>
      <c r="M140" s="2">
        <v>0</v>
      </c>
      <c r="N140" s="2">
        <v>0</v>
      </c>
      <c r="O140" s="3">
        <v>1940.67</v>
      </c>
    </row>
    <row r="141" spans="1:15" x14ac:dyDescent="0.25">
      <c r="A141">
        <v>850101</v>
      </c>
      <c r="B141" t="s">
        <v>150</v>
      </c>
      <c r="C141" s="2">
        <v>79.852000000000004</v>
      </c>
      <c r="D141" s="2">
        <v>0</v>
      </c>
      <c r="E141" s="2">
        <v>0</v>
      </c>
      <c r="F141">
        <v>7.0000000000000001E-3</v>
      </c>
      <c r="G141" s="2">
        <v>0.55896400000000002</v>
      </c>
      <c r="H141" s="2">
        <v>0</v>
      </c>
      <c r="I141" s="2">
        <v>0</v>
      </c>
      <c r="J141" s="1">
        <v>4914.71</v>
      </c>
      <c r="K141">
        <v>1</v>
      </c>
      <c r="L141" s="2">
        <v>2747.1459604400002</v>
      </c>
      <c r="M141" s="2">
        <v>0</v>
      </c>
      <c r="N141" s="2">
        <v>0</v>
      </c>
      <c r="O141" s="3">
        <v>2747.15</v>
      </c>
    </row>
    <row r="142" spans="1:15" x14ac:dyDescent="0.25">
      <c r="A142">
        <v>873957</v>
      </c>
      <c r="B142" t="s">
        <v>151</v>
      </c>
      <c r="C142" s="2">
        <v>23.41</v>
      </c>
      <c r="D142" s="2">
        <v>0</v>
      </c>
      <c r="E142" s="2">
        <v>0</v>
      </c>
      <c r="F142">
        <v>7.0000000000000001E-3</v>
      </c>
      <c r="G142" s="2">
        <v>0.16387000000000002</v>
      </c>
      <c r="H142" s="2">
        <v>0</v>
      </c>
      <c r="I142" s="2">
        <v>0</v>
      </c>
      <c r="J142" s="1">
        <v>4914.71</v>
      </c>
      <c r="K142">
        <v>1</v>
      </c>
      <c r="L142" s="2">
        <v>805.37352770000007</v>
      </c>
      <c r="M142" s="2">
        <v>0</v>
      </c>
      <c r="N142" s="2">
        <v>0</v>
      </c>
      <c r="O142" s="3">
        <v>805.37</v>
      </c>
    </row>
    <row r="143" spans="1:15" x14ac:dyDescent="0.25">
      <c r="A143">
        <v>1000283</v>
      </c>
      <c r="B143" t="s">
        <v>152</v>
      </c>
      <c r="C143" s="2">
        <v>6</v>
      </c>
      <c r="D143" s="2">
        <v>0</v>
      </c>
      <c r="E143" s="2">
        <v>0</v>
      </c>
      <c r="F143">
        <v>7.0000000000000001E-3</v>
      </c>
      <c r="G143" s="2">
        <v>4.2000000000000003E-2</v>
      </c>
      <c r="H143" s="2">
        <v>0</v>
      </c>
      <c r="I143" s="2">
        <v>0</v>
      </c>
      <c r="J143" s="1">
        <v>4914.71</v>
      </c>
      <c r="K143">
        <v>1</v>
      </c>
      <c r="L143" s="2">
        <v>206.41782000000001</v>
      </c>
      <c r="M143" s="2">
        <v>0</v>
      </c>
      <c r="N143" s="2">
        <v>0</v>
      </c>
      <c r="O143" s="3">
        <v>206.42</v>
      </c>
    </row>
    <row r="144" spans="1:15" x14ac:dyDescent="0.25">
      <c r="A144">
        <v>1000560</v>
      </c>
      <c r="B144" t="s">
        <v>153</v>
      </c>
      <c r="C144" s="2">
        <v>65.819999999999993</v>
      </c>
      <c r="D144" s="2">
        <v>0</v>
      </c>
      <c r="E144" s="2">
        <v>0</v>
      </c>
      <c r="F144">
        <v>7.0000000000000001E-3</v>
      </c>
      <c r="G144" s="2">
        <v>0.46073999999999998</v>
      </c>
      <c r="H144" s="2">
        <v>0</v>
      </c>
      <c r="I144" s="2">
        <v>0</v>
      </c>
      <c r="J144" s="1">
        <v>4914.71</v>
      </c>
      <c r="K144">
        <v>1</v>
      </c>
      <c r="L144" s="2">
        <v>2264.4034854000001</v>
      </c>
      <c r="M144" s="2">
        <v>0</v>
      </c>
      <c r="N144" s="2">
        <v>0</v>
      </c>
      <c r="O144" s="3">
        <v>2264.4</v>
      </c>
    </row>
    <row r="145" spans="1:15" x14ac:dyDescent="0.25">
      <c r="A145">
        <v>1000568</v>
      </c>
      <c r="B145" t="s">
        <v>154</v>
      </c>
      <c r="C145" s="2">
        <v>21.002400000000002</v>
      </c>
      <c r="D145" s="2">
        <v>0</v>
      </c>
      <c r="E145" s="2">
        <v>0</v>
      </c>
      <c r="F145">
        <v>7.0000000000000001E-3</v>
      </c>
      <c r="G145" s="2">
        <v>0.1470168</v>
      </c>
      <c r="H145" s="2">
        <v>0</v>
      </c>
      <c r="I145" s="2">
        <v>0</v>
      </c>
      <c r="J145" s="1">
        <v>4914.71</v>
      </c>
      <c r="K145">
        <v>1</v>
      </c>
      <c r="L145" s="2">
        <v>722.54493712800002</v>
      </c>
      <c r="M145" s="2">
        <v>0</v>
      </c>
      <c r="N145" s="2">
        <v>0</v>
      </c>
      <c r="O145" s="3">
        <v>722.54</v>
      </c>
    </row>
    <row r="146" spans="1:15" x14ac:dyDescent="0.25">
      <c r="A146">
        <v>1001397</v>
      </c>
      <c r="B146" t="s">
        <v>155</v>
      </c>
      <c r="C146" s="2">
        <v>47.57</v>
      </c>
      <c r="D146" s="2">
        <v>0</v>
      </c>
      <c r="E146" s="2">
        <v>0</v>
      </c>
      <c r="F146">
        <v>7.0000000000000001E-3</v>
      </c>
      <c r="G146" s="2">
        <v>0.33299000000000001</v>
      </c>
      <c r="H146" s="2">
        <v>0</v>
      </c>
      <c r="I146" s="2">
        <v>0</v>
      </c>
      <c r="J146" s="1">
        <v>4914.71</v>
      </c>
      <c r="K146">
        <v>1</v>
      </c>
      <c r="L146" s="2">
        <v>1636.5492829</v>
      </c>
      <c r="M146" s="2">
        <v>0</v>
      </c>
      <c r="N146" s="2">
        <v>0</v>
      </c>
      <c r="O146" s="3">
        <v>1636.55</v>
      </c>
    </row>
    <row r="147" spans="1:15" x14ac:dyDescent="0.25">
      <c r="A147">
        <v>1001927</v>
      </c>
      <c r="B147" t="s">
        <v>156</v>
      </c>
      <c r="C147" s="2">
        <v>10</v>
      </c>
      <c r="D147" s="2">
        <v>0</v>
      </c>
      <c r="E147" s="2">
        <v>0</v>
      </c>
      <c r="F147">
        <v>7.0000000000000001E-3</v>
      </c>
      <c r="G147" s="2">
        <v>7.0000000000000007E-2</v>
      </c>
      <c r="H147" s="2">
        <v>0</v>
      </c>
      <c r="I147" s="2">
        <v>0</v>
      </c>
      <c r="J147" s="1">
        <v>4914.71</v>
      </c>
      <c r="K147">
        <v>1</v>
      </c>
      <c r="L147" s="2">
        <v>344.02970000000005</v>
      </c>
      <c r="M147" s="2">
        <v>0</v>
      </c>
      <c r="N147" s="2">
        <v>0</v>
      </c>
      <c r="O147" s="3">
        <v>344.03</v>
      </c>
    </row>
    <row r="148" spans="1:15" x14ac:dyDescent="0.25">
      <c r="A148" t="s">
        <v>157</v>
      </c>
      <c r="C148" s="2">
        <f>SUM(C8:C147)</f>
        <v>34818.509599999998</v>
      </c>
      <c r="D148" s="2">
        <f t="shared" ref="D148:E148" si="0">SUM(D8:D147)</f>
        <v>169.01210000000003</v>
      </c>
      <c r="E148" s="2">
        <f t="shared" si="0"/>
        <v>0.73750000000000016</v>
      </c>
      <c r="G148" s="2">
        <f>SUM(G8:G147)</f>
        <v>243.72956720000005</v>
      </c>
      <c r="H148" s="2">
        <f t="shared" ref="H148:I148" si="1">SUM(H8:H147)</f>
        <v>1.1830846999999998</v>
      </c>
      <c r="I148" s="2">
        <f t="shared" si="1"/>
        <v>5.1625000000000004E-3</v>
      </c>
      <c r="L148" s="2">
        <f>SUM(L8:L147)</f>
        <v>1211130.4925170918</v>
      </c>
      <c r="M148" s="2">
        <f t="shared" ref="M148:N148" si="2">SUM(M8:M147)</f>
        <v>5554.5837076796342</v>
      </c>
      <c r="N148" s="2">
        <f t="shared" si="2"/>
        <v>21.815047265303878</v>
      </c>
      <c r="O148" s="3">
        <f>SUM(O8:O147)</f>
        <v>1216706.8700000001</v>
      </c>
    </row>
  </sheetData>
  <autoFilter ref="A7:O148" xr:uid="{761DBF9B-6A5A-4193-8341-A8473ECFDBF1}"/>
  <mergeCells count="3">
    <mergeCell ref="C6:E6"/>
    <mergeCell ref="F6:I6"/>
    <mergeCell ref="J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Xin</dc:creator>
  <cp:lastModifiedBy>Ryan Young</cp:lastModifiedBy>
  <dcterms:created xsi:type="dcterms:W3CDTF">2024-01-09T21:38:06Z</dcterms:created>
  <dcterms:modified xsi:type="dcterms:W3CDTF">2024-01-18T17:56:53Z</dcterms:modified>
</cp:coreProperties>
</file>