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autoCompressPictures="0"/>
  <mc:AlternateContent xmlns:mc="http://schemas.openxmlformats.org/markup-compatibility/2006">
    <mc:Choice Requires="x15">
      <x15ac:absPath xmlns:x15ac="http://schemas.microsoft.com/office/spreadsheetml/2010/11/ac" url="C:\Users\UBUNNCO\Downloads\"/>
    </mc:Choice>
  </mc:AlternateContent>
  <xr:revisionPtr revIDLastSave="0" documentId="13_ncr:1_{F8A45845-8048-42B2-977E-2EB8C85EB828}" xr6:coauthVersionLast="47" xr6:coauthVersionMax="47" xr10:uidLastSave="{00000000-0000-0000-0000-000000000000}"/>
  <bookViews>
    <workbookView xWindow="-120" yWindow="-120" windowWidth="29040" windowHeight="15720" xr2:uid="{084EB038-5430-4D3E-8551-6BC6B15E234A}"/>
  </bookViews>
  <sheets>
    <sheet name="File Layout" sheetId="3" r:id="rId1"/>
    <sheet name="RS Internal Requirements" sheetId="8" state="hidden" r:id="rId2"/>
    <sheet name="Internal Max Points" sheetId="7" state="hidden" r:id="rId3"/>
  </sheets>
  <definedNames>
    <definedName name="_xlnm._FilterDatabase" localSheetId="0" hidden="1">'File Layout'!$A$2:$I$119</definedName>
    <definedName name="ScopeI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6" i="3" s="1"/>
  <c r="A7" i="3" s="1"/>
  <c r="A8" i="3" s="1"/>
  <c r="A9" i="3" s="1"/>
  <c r="A10" i="3" s="1"/>
  <c r="A11" i="3" s="1"/>
  <c r="A12" i="3" s="1"/>
  <c r="A13" i="3" s="1"/>
  <c r="A14" i="3" s="1"/>
  <c r="A15" i="3" s="1"/>
  <c r="C6" i="7"/>
  <c r="D6" i="7"/>
  <c r="B6" i="7"/>
  <c r="B5" i="3"/>
  <c r="C4" i="3"/>
  <c r="A16" i="3" l="1"/>
  <c r="A17" i="3" s="1"/>
  <c r="A18" i="3" s="1"/>
  <c r="A19" i="3" s="1"/>
  <c r="A20" i="3" s="1"/>
  <c r="A21" i="3" s="1"/>
  <c r="A22" i="3" s="1"/>
  <c r="A23" i="3" s="1"/>
  <c r="A24" i="3" s="1"/>
  <c r="A25" i="3" s="1"/>
  <c r="A26" i="3" s="1"/>
  <c r="A27" i="3" s="1"/>
  <c r="A28" i="3" s="1"/>
  <c r="A29" i="3" s="1"/>
  <c r="A30" i="3" s="1"/>
  <c r="A31" i="3" s="1"/>
  <c r="A32" i="3" s="1"/>
  <c r="A33" i="3" s="1"/>
  <c r="A34" i="3" s="1"/>
  <c r="C5" i="3"/>
  <c r="B6" i="3"/>
  <c r="A35" i="3" l="1"/>
  <c r="C6" i="3"/>
  <c r="B7" i="3"/>
  <c r="A36" i="3" l="1"/>
  <c r="A37" i="3" s="1"/>
  <c r="C7" i="3"/>
  <c r="B8" i="3"/>
  <c r="A38" i="3" l="1"/>
  <c r="A39" i="3" s="1"/>
  <c r="B9" i="3"/>
  <c r="C8" i="3"/>
  <c r="A40" i="3" l="1"/>
  <c r="A41" i="3" s="1"/>
  <c r="B10" i="3"/>
  <c r="C9" i="3"/>
  <c r="A42" i="3" l="1"/>
  <c r="A43" i="3" s="1"/>
  <c r="A44" i="3" s="1"/>
  <c r="A45" i="3" s="1"/>
  <c r="C10" i="3"/>
  <c r="B11" i="3"/>
  <c r="B12" i="3" l="1"/>
  <c r="C11" i="3"/>
  <c r="C12" i="3" l="1"/>
  <c r="B13" i="3"/>
  <c r="B14" i="3" l="1"/>
  <c r="C13" i="3"/>
  <c r="C14" i="3" l="1"/>
  <c r="B15" i="3"/>
  <c r="B16" i="3" s="1"/>
  <c r="C16" i="3" l="1"/>
  <c r="B17" i="3"/>
  <c r="C15" i="3"/>
  <c r="C17" i="3" l="1"/>
  <c r="B18" i="3"/>
  <c r="C18" i="3" l="1"/>
  <c r="B19" i="3"/>
  <c r="C19" i="3" l="1"/>
  <c r="B20" i="3"/>
  <c r="B21" i="3" l="1"/>
  <c r="C20" i="3"/>
  <c r="B22" i="3" l="1"/>
  <c r="C21" i="3"/>
  <c r="C22" i="3" l="1"/>
  <c r="B23" i="3"/>
  <c r="B24" i="3" l="1"/>
  <c r="C23" i="3"/>
  <c r="C24" i="3" l="1"/>
  <c r="B25" i="3"/>
  <c r="C25" i="3" l="1"/>
  <c r="B26" i="3"/>
  <c r="B27" i="3" l="1"/>
  <c r="C26" i="3"/>
  <c r="C27" i="3" l="1"/>
  <c r="B28" i="3"/>
  <c r="B29" i="3" l="1"/>
  <c r="C28" i="3"/>
  <c r="C29" i="3" l="1"/>
  <c r="B30" i="3"/>
  <c r="B31" i="3" l="1"/>
  <c r="C30" i="3"/>
  <c r="C31" i="3" l="1"/>
  <c r="B32" i="3"/>
  <c r="C32" i="3" l="1"/>
  <c r="B33" i="3"/>
  <c r="C33" i="3" l="1"/>
  <c r="B34" i="3"/>
  <c r="B35" i="3" l="1"/>
  <c r="C34" i="3"/>
  <c r="C35" i="3" l="1"/>
  <c r="B36" i="3"/>
  <c r="C36" i="3" l="1"/>
  <c r="B37" i="3"/>
  <c r="B38" i="3" l="1"/>
  <c r="C37" i="3"/>
  <c r="B39" i="3" l="1"/>
  <c r="C38" i="3"/>
  <c r="C39" i="3" l="1"/>
  <c r="B40" i="3"/>
  <c r="B41" i="3" l="1"/>
  <c r="C40" i="3"/>
  <c r="B42" i="3" l="1"/>
  <c r="C41" i="3"/>
  <c r="C42" i="3" l="1"/>
  <c r="B43" i="3"/>
  <c r="C43" i="3" l="1"/>
  <c r="B44" i="3"/>
  <c r="C44" i="3" l="1"/>
  <c r="B45" i="3"/>
  <c r="C45" i="3" l="1"/>
  <c r="B46" i="3"/>
  <c r="B47" i="3" l="1"/>
  <c r="C46" i="3"/>
  <c r="B48" i="3" l="1"/>
  <c r="C47" i="3"/>
  <c r="B49" i="3" l="1"/>
  <c r="C48" i="3"/>
  <c r="C49" i="3" l="1"/>
  <c r="B50" i="3"/>
  <c r="C50" i="3" l="1"/>
  <c r="B51" i="3"/>
  <c r="C51" i="3" l="1"/>
  <c r="B52" i="3"/>
  <c r="C52" i="3" l="1"/>
  <c r="B53" i="3"/>
  <c r="C53" i="3" l="1"/>
  <c r="B54" i="3"/>
  <c r="C54" i="3" l="1"/>
  <c r="B55" i="3"/>
  <c r="C55" i="3" l="1"/>
  <c r="B56" i="3"/>
  <c r="C56" i="3" l="1"/>
  <c r="B57" i="3"/>
  <c r="B58" i="3" l="1"/>
  <c r="C57" i="3"/>
  <c r="B59" i="3" l="1"/>
  <c r="C58" i="3"/>
  <c r="B60" i="3" l="1"/>
  <c r="C59" i="3"/>
  <c r="C60" i="3" l="1"/>
  <c r="B61" i="3"/>
  <c r="C61" i="3" l="1"/>
  <c r="B62" i="3"/>
  <c r="B63" i="3" l="1"/>
  <c r="C62" i="3"/>
  <c r="B64" i="3" l="1"/>
  <c r="C63" i="3"/>
  <c r="C64" i="3" l="1"/>
  <c r="B65" i="3"/>
  <c r="C65" i="3" l="1"/>
  <c r="B66" i="3"/>
  <c r="B67" i="3" l="1"/>
  <c r="C66" i="3"/>
  <c r="B68" i="3" l="1"/>
  <c r="C67" i="3"/>
  <c r="C68" i="3" l="1"/>
  <c r="B69" i="3"/>
  <c r="C69" i="3" l="1"/>
  <c r="B70" i="3"/>
  <c r="C70" i="3" l="1"/>
  <c r="B71" i="3"/>
  <c r="B72" i="3" l="1"/>
  <c r="C71" i="3"/>
  <c r="B73" i="3" l="1"/>
  <c r="C72" i="3"/>
  <c r="C73" i="3" l="1"/>
  <c r="B74" i="3"/>
  <c r="C74" i="3" l="1"/>
  <c r="B75" i="3"/>
  <c r="C75" i="3" l="1"/>
  <c r="B76" i="3"/>
  <c r="C76" i="3" l="1"/>
  <c r="B77" i="3"/>
  <c r="C77" i="3" l="1"/>
  <c r="B78" i="3"/>
  <c r="B79" i="3" l="1"/>
  <c r="C78" i="3"/>
  <c r="C79" i="3" l="1"/>
  <c r="B80" i="3"/>
  <c r="C80" i="3" l="1"/>
  <c r="B81" i="3"/>
  <c r="B82" i="3" l="1"/>
  <c r="C81" i="3"/>
  <c r="B83" i="3" l="1"/>
  <c r="C82" i="3"/>
  <c r="C83" i="3" l="1"/>
  <c r="B84" i="3"/>
  <c r="B85" i="3" l="1"/>
  <c r="C84" i="3"/>
  <c r="C85" i="3" l="1"/>
  <c r="B86" i="3"/>
  <c r="B87" i="3" l="1"/>
  <c r="C86" i="3"/>
  <c r="C87" i="3" l="1"/>
  <c r="B88" i="3"/>
  <c r="B89" i="3" l="1"/>
  <c r="C88" i="3"/>
  <c r="C89" i="3" l="1"/>
  <c r="B90" i="3"/>
  <c r="C90" i="3" l="1"/>
  <c r="B91" i="3"/>
  <c r="C91" i="3" l="1"/>
  <c r="B92" i="3"/>
  <c r="C92" i="3" l="1"/>
  <c r="B93" i="3"/>
  <c r="C93" i="3" l="1"/>
  <c r="B94" i="3"/>
  <c r="B95" i="3" l="1"/>
  <c r="C94" i="3"/>
  <c r="B96" i="3" l="1"/>
  <c r="C95" i="3"/>
  <c r="C96" i="3" l="1"/>
  <c r="B97" i="3"/>
  <c r="C97" i="3" l="1"/>
  <c r="B98" i="3"/>
  <c r="B99" i="3" l="1"/>
  <c r="C98" i="3"/>
  <c r="C99" i="3" l="1"/>
  <c r="B100" i="3"/>
  <c r="C100" i="3" l="1"/>
  <c r="B101" i="3"/>
  <c r="C101" i="3" l="1"/>
  <c r="B102" i="3"/>
  <c r="B103" i="3" l="1"/>
  <c r="C102" i="3"/>
  <c r="C103" i="3" l="1"/>
  <c r="B104" i="3"/>
  <c r="B105" i="3" l="1"/>
  <c r="C104" i="3"/>
  <c r="C105" i="3" l="1"/>
  <c r="B106" i="3"/>
  <c r="B107" i="3" l="1"/>
  <c r="C106" i="3"/>
  <c r="C107" i="3" l="1"/>
  <c r="B108" i="3"/>
  <c r="B109" i="3" l="1"/>
  <c r="C108" i="3"/>
  <c r="B110" i="3" l="1"/>
  <c r="C109" i="3"/>
  <c r="C110" i="3" l="1"/>
  <c r="B111" i="3"/>
  <c r="C111" i="3" l="1"/>
  <c r="B112" i="3"/>
  <c r="C112" i="3" l="1"/>
  <c r="B113" i="3"/>
  <c r="C113" i="3" l="1"/>
  <c r="B114" i="3"/>
  <c r="C114" i="3" l="1"/>
  <c r="B115" i="3"/>
  <c r="B116" i="3" l="1"/>
  <c r="C115" i="3"/>
  <c r="C116" i="3" l="1"/>
  <c r="B117" i="3"/>
  <c r="B118" i="3" s="1"/>
  <c r="C118" i="3" l="1"/>
  <c r="C117" i="3"/>
  <c r="A46" i="3" l="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l="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l="1"/>
  <c r="A110" i="3" s="1"/>
  <c r="A111" i="3" s="1"/>
  <c r="A112" i="3" s="1"/>
  <c r="A113" i="3" s="1"/>
  <c r="A114" i="3" s="1"/>
  <c r="A115" i="3" s="1"/>
  <c r="A116" i="3" s="1"/>
  <c r="A117" i="3" s="1"/>
  <c r="A118" i="3" s="1"/>
</calcChain>
</file>

<file path=xl/sharedStrings.xml><?xml version="1.0" encoding="utf-8"?>
<sst xmlns="http://schemas.openxmlformats.org/spreadsheetml/2006/main" count="423" uniqueCount="306">
  <si>
    <t>Reference</t>
  </si>
  <si>
    <t>Position</t>
  </si>
  <si>
    <t>Field
Length</t>
  </si>
  <si>
    <t>Field
Name</t>
  </si>
  <si>
    <t xml:space="preserve"> Header
Name</t>
  </si>
  <si>
    <t>Defaulting &amp; Formatting Rules</t>
  </si>
  <si>
    <t>Comments / Sample Data</t>
  </si>
  <si>
    <t>First</t>
  </si>
  <si>
    <t>Last</t>
  </si>
  <si>
    <t>District Name</t>
  </si>
  <si>
    <t>Dist Name</t>
  </si>
  <si>
    <t>District Code</t>
  </si>
  <si>
    <t>Dist Code</t>
  </si>
  <si>
    <t>Maintain leading zeros</t>
  </si>
  <si>
    <t>Numeric (0-9)
Blank</t>
  </si>
  <si>
    <t>School Name</t>
  </si>
  <si>
    <t>Sch Name</t>
  </si>
  <si>
    <t>School Code</t>
  </si>
  <si>
    <t>Sch Code</t>
  </si>
  <si>
    <t>Testing Group Name</t>
  </si>
  <si>
    <t>Testing Group</t>
  </si>
  <si>
    <t>Alphanumeric, Blank</t>
  </si>
  <si>
    <t>Print After Scan</t>
  </si>
  <si>
    <t>PAS</t>
  </si>
  <si>
    <t>Blank for Grades 4-12</t>
  </si>
  <si>
    <t>UUID</t>
  </si>
  <si>
    <t>Test UUID</t>
  </si>
  <si>
    <t>Maintain leading zero</t>
  </si>
  <si>
    <t>Alphanumeric
Battery UUID</t>
  </si>
  <si>
    <t>Speaking Response Identifier</t>
  </si>
  <si>
    <t>Sp UIN</t>
  </si>
  <si>
    <t>Filler174</t>
  </si>
  <si>
    <t>Test Date</t>
  </si>
  <si>
    <t>MMDDYYYY 
Leading zeros</t>
  </si>
  <si>
    <t xml:space="preserve">Numeric
</t>
  </si>
  <si>
    <t>Scan Date</t>
  </si>
  <si>
    <t>MMYY</t>
  </si>
  <si>
    <t>Student Last Name</t>
  </si>
  <si>
    <t>Last Name</t>
  </si>
  <si>
    <t>A-Z, a-z, 0-9, apostrophe, dash, embedded space</t>
  </si>
  <si>
    <t>Filler244</t>
  </si>
  <si>
    <t>Student First Name</t>
  </si>
  <si>
    <t>First Name</t>
  </si>
  <si>
    <t>Filler324</t>
  </si>
  <si>
    <t>Student Middle Initial</t>
  </si>
  <si>
    <t>MI</t>
  </si>
  <si>
    <t>A-Z, a-z  or Blank</t>
  </si>
  <si>
    <t xml:space="preserve">Birth Date </t>
  </si>
  <si>
    <t>Birth Date</t>
  </si>
  <si>
    <t xml:space="preserve">MMDDYYYY
Leading zeros </t>
  </si>
  <si>
    <t>Gender</t>
  </si>
  <si>
    <t>Alpha
M = Male
F - Female</t>
  </si>
  <si>
    <t>Hispanic or Latino</t>
  </si>
  <si>
    <t>Hispanic</t>
  </si>
  <si>
    <t>Y = Yes
N= No</t>
  </si>
  <si>
    <t>White</t>
  </si>
  <si>
    <t>Y = Yes
N= No
Blank</t>
  </si>
  <si>
    <t>Black or African American</t>
  </si>
  <si>
    <t>Black</t>
  </si>
  <si>
    <t>Asian</t>
  </si>
  <si>
    <t xml:space="preserve">American Indian or Alaskan Native </t>
  </si>
  <si>
    <t>American Indian</t>
  </si>
  <si>
    <t>Native Hawaiian or Other Pacific Islander</t>
  </si>
  <si>
    <t>Native Hawaiian</t>
  </si>
  <si>
    <t>Grade of Student</t>
  </si>
  <si>
    <t>Numeric
00 = Kindergarten
01-12</t>
  </si>
  <si>
    <t>SSID Number</t>
  </si>
  <si>
    <t>SSID</t>
  </si>
  <si>
    <t xml:space="preserve">Maintain leading zeros 
</t>
  </si>
  <si>
    <t>Special Education</t>
  </si>
  <si>
    <t>Special Ed</t>
  </si>
  <si>
    <t>Numeric
('1' = marked; '0' = blank)</t>
  </si>
  <si>
    <t>EL Classification</t>
  </si>
  <si>
    <t>Numeric
1 = EL
4 = Parent Withdrawn EL
5 = Non-EL
Blank
Blank for Placement tests</t>
  </si>
  <si>
    <t>Migrant</t>
  </si>
  <si>
    <t>SES</t>
  </si>
  <si>
    <t>EL Services</t>
  </si>
  <si>
    <t>1 = SEI 
2 = Bilingual Waiver 1
3 = Bilingual Waiver 2
4 = Bilingual Waiver 3
6 = Parent Withdrawn EL
7 = Dual Language Immersion
Blank</t>
  </si>
  <si>
    <t>Other Information</t>
  </si>
  <si>
    <t>Other</t>
  </si>
  <si>
    <t>0-9, space or blank
populate from unit U1 for grades K-1 and unit U4 for grades 2-3. Blank for grades 4-12.</t>
  </si>
  <si>
    <t>Form Code - Unit 1</t>
  </si>
  <si>
    <t>Form Code - Unit 2</t>
  </si>
  <si>
    <t>Form Code - Unit 3</t>
  </si>
  <si>
    <t>Form Code - Unit 4</t>
  </si>
  <si>
    <t>Form Code - Unit 5</t>
  </si>
  <si>
    <t>Do Not Report</t>
  </si>
  <si>
    <t>DNR</t>
  </si>
  <si>
    <t>1 = Marked
0 = Blank</t>
  </si>
  <si>
    <t>Do Not Report Reason</t>
  </si>
  <si>
    <t>DNRReason</t>
  </si>
  <si>
    <t>left justify</t>
  </si>
  <si>
    <t>Filler</t>
  </si>
  <si>
    <t>Filler401</t>
  </si>
  <si>
    <t>Pearson Use Only</t>
  </si>
  <si>
    <t>Document ID</t>
  </si>
  <si>
    <t>Doc ID</t>
  </si>
  <si>
    <t>Numeric
Populate from unit U1 for grades K-1 and unit U4 for grades 2-3. Blank for grades 4-12.</t>
  </si>
  <si>
    <t>Overall Proficiency Level</t>
  </si>
  <si>
    <t>Proficiency</t>
  </si>
  <si>
    <t>Numeric, Blank
1=Pre-Emergent/Emergent
2=Basic
4=Intermediate
5=Proficient
Blank if status code = 1, 2</t>
  </si>
  <si>
    <t>Status Code</t>
  </si>
  <si>
    <t>Status</t>
  </si>
  <si>
    <t xml:space="preserve">
</t>
  </si>
  <si>
    <t xml:space="preserve">1= DNR
2=Incomplete
5=Speaking and/or Listening Exception
Blank = Valid Attempt; student has a score
Students with a status code of 1, 2 will not have an Overall Proficiency Level or Total Proficiency Scale Score.
Students with a status code of 5 will have an Overall Proficiency Level and Total Proficiency Scale Score.
</t>
  </si>
  <si>
    <t>Unit 1 Attempted</t>
  </si>
  <si>
    <t>U1 Attempt</t>
  </si>
  <si>
    <t>Y = Attempted
N = Not Attempted</t>
  </si>
  <si>
    <t>Unit 2 Attempted</t>
  </si>
  <si>
    <t>U2 Attempt</t>
  </si>
  <si>
    <t>Unit 3 Attempted</t>
  </si>
  <si>
    <t>U3 Attempt</t>
  </si>
  <si>
    <t>Unit 4 Attempted</t>
  </si>
  <si>
    <t>U4 Attempt</t>
  </si>
  <si>
    <t>Unit 5 Attempted</t>
  </si>
  <si>
    <t>U5 Attempt</t>
  </si>
  <si>
    <t>Listening Attempted</t>
  </si>
  <si>
    <t>L Attempt</t>
  </si>
  <si>
    <t>Listening Weighted Raw Score</t>
  </si>
  <si>
    <t>L WSCO</t>
  </si>
  <si>
    <t>Leading zeros</t>
  </si>
  <si>
    <t>Numeric, Blank
Blank if Status Code = 1</t>
  </si>
  <si>
    <t>Listening Weighted Points Possible</t>
  </si>
  <si>
    <t>L WP Poss</t>
  </si>
  <si>
    <t>Listening Scale Score</t>
  </si>
  <si>
    <t>L SSCO</t>
  </si>
  <si>
    <t>Listening Proficiency Level</t>
  </si>
  <si>
    <t>L Prof</t>
  </si>
  <si>
    <t>Numeric, Blank
0 = Pre-Emergent/Emergent/Basic
4 = Intermediate
5 = Proficient
Blank if Status Code = 1</t>
  </si>
  <si>
    <t>Writing Attempted</t>
  </si>
  <si>
    <t>W Attempt</t>
  </si>
  <si>
    <t>Writing Weighted Raw Score</t>
  </si>
  <si>
    <t>W WSCO</t>
  </si>
  <si>
    <t>Writing Weighted Points Possible</t>
  </si>
  <si>
    <t>W WP Poss</t>
  </si>
  <si>
    <t>Writing Scale Score</t>
  </si>
  <si>
    <t>W SSCO</t>
  </si>
  <si>
    <t>Writing Proficiency Level</t>
  </si>
  <si>
    <t>W Prof</t>
  </si>
  <si>
    <t>Reading Attempted</t>
  </si>
  <si>
    <t>R Attempt</t>
  </si>
  <si>
    <t>Reading Weighted Raw Score</t>
  </si>
  <si>
    <t>R WSCO</t>
  </si>
  <si>
    <t>Reading Weighted Points Possible</t>
  </si>
  <si>
    <t>R WP Poss</t>
  </si>
  <si>
    <t>Reading Scale Scores</t>
  </si>
  <si>
    <t>R SSCO</t>
  </si>
  <si>
    <t>Reading Proficiency Level</t>
  </si>
  <si>
    <t>R Prof</t>
  </si>
  <si>
    <t>Speaking Attempted</t>
  </si>
  <si>
    <t>S Attempt</t>
  </si>
  <si>
    <t>Speaking Assessment Date</t>
  </si>
  <si>
    <t>Speaking Date</t>
  </si>
  <si>
    <t xml:space="preserve">MMDDYYYY
Leading zeros
</t>
  </si>
  <si>
    <t>Speaking Weighted Raw Score</t>
  </si>
  <si>
    <t>S WSCO</t>
  </si>
  <si>
    <t xml:space="preserve">Leading zeros </t>
  </si>
  <si>
    <t>Speaking Weighted Points Possible</t>
  </si>
  <si>
    <t>S WP Poss</t>
  </si>
  <si>
    <t>Speaking Scale Score</t>
  </si>
  <si>
    <t>S SSCO</t>
  </si>
  <si>
    <t>Speaking Proficiency Level</t>
  </si>
  <si>
    <t>S Prof</t>
  </si>
  <si>
    <t>Receptive Communication Attempted</t>
  </si>
  <si>
    <t>RC Attempt</t>
  </si>
  <si>
    <t>Receptive Communication Weighted Raw Score</t>
  </si>
  <si>
    <t>RC WSCO</t>
  </si>
  <si>
    <t>Numeric, Blank
Blank if Receptive Communication Attempted = N
Blank if Status Code = 1</t>
  </si>
  <si>
    <t>Receptive Communication Weighted Points Possible</t>
  </si>
  <si>
    <t>RC WP Poss</t>
  </si>
  <si>
    <t>Receptive Communication Scale Score</t>
  </si>
  <si>
    <t>RC SSCO</t>
  </si>
  <si>
    <t>Receptive Communication Proficiency Level</t>
  </si>
  <si>
    <t>RC Prof</t>
  </si>
  <si>
    <t>Numeric, Blank
0 = Pre-Emergent/Emergent/Basic
4 = Intermediate
5 = Proficient
Blank if Receptive Communication Attempted = N
Blank if Status Code = 1</t>
  </si>
  <si>
    <t>Productive Communication Attempted</t>
  </si>
  <si>
    <t>PC Attempt</t>
  </si>
  <si>
    <t>Productive Communication Weighted Raw Score</t>
  </si>
  <si>
    <t>PC WSCO</t>
  </si>
  <si>
    <t>Numeric, Blank
Blank if Productive Communication Attempted = N
Blank if Status Code = 1</t>
  </si>
  <si>
    <t>Productive Communication Weighted Points Possible</t>
  </si>
  <si>
    <t>PC WP Poss</t>
  </si>
  <si>
    <t>Productive Communication Scale Score</t>
  </si>
  <si>
    <t>PC SSCO</t>
  </si>
  <si>
    <t>Productive Communication Proficiency Level</t>
  </si>
  <si>
    <t>PC Prof</t>
  </si>
  <si>
    <t>Numeric, Blank
0 = Pre-Emergent/Emergent/Basic
4 = Intermediate
5 = Proficient
Blank if Productive Communication Attempted = N
Blank if Status Code = 1</t>
  </si>
  <si>
    <t>Interactive Communication Attempted</t>
  </si>
  <si>
    <t>IC Attempt</t>
  </si>
  <si>
    <t>Interactive Communication Weighted Raw Score</t>
  </si>
  <si>
    <t>IC WSCO</t>
  </si>
  <si>
    <t>Numeric, Blank
Blank if Interactive Communication Attempted = N
Blank if Status Code = 1</t>
  </si>
  <si>
    <t>Interactive Communication Weighted Points Possible</t>
  </si>
  <si>
    <t>IC WP Poss</t>
  </si>
  <si>
    <t>Interactive Communication Scale Score</t>
  </si>
  <si>
    <t>IC SSCO</t>
  </si>
  <si>
    <t>Interactive Communication Proficiency Level</t>
  </si>
  <si>
    <t>IC Prof</t>
  </si>
  <si>
    <t>Numeric, Blank
0 = Pre-Emergent/Emergent/Basic
4 = Intermediate
5 = Proficient
Blank if Interactive Communication Attempted = N
Blank if Status Code = 1</t>
  </si>
  <si>
    <t>Language Attempted</t>
  </si>
  <si>
    <t>LA Attempt</t>
  </si>
  <si>
    <t>Language Weighted Raw Score</t>
  </si>
  <si>
    <t>LA WSCO</t>
  </si>
  <si>
    <t>Numeric, Blank
Blank if Language Attempted = N
Blank if status code = 1</t>
  </si>
  <si>
    <t>Language Weighted Points Possible</t>
  </si>
  <si>
    <t>LA WP Poss</t>
  </si>
  <si>
    <t>Language Scale Score</t>
  </si>
  <si>
    <t>LA SSCO</t>
  </si>
  <si>
    <t>Language Proficiency Level</t>
  </si>
  <si>
    <t>LA Prof</t>
  </si>
  <si>
    <t>Numeric, Blank
0 = Pre-Emergent/Emergent/Basic
4 = Intermediate
5 = Proficient
Blank if Language Attempted = N
Blank if status code = 1</t>
  </si>
  <si>
    <t>Filler562</t>
  </si>
  <si>
    <t>Filler565</t>
  </si>
  <si>
    <t>Total Proficiency Scale Score</t>
  </si>
  <si>
    <t>TC SSCO</t>
  </si>
  <si>
    <t>Numeric, Blank
Blank if status code = 1, 2</t>
  </si>
  <si>
    <t>This flag identifies student responses that are not confident enough (low confidence) to be scored by the Versant Engine and require hand scoring. 
For this admin, the flag is at the attempt level.
Numeric, Blank
0 = High Confidence
1 = Low Confidence
Blank if Status Code = 1, 2
Blank if Form Code = V (ASL)</t>
  </si>
  <si>
    <t>Filler573</t>
  </si>
  <si>
    <t>Special Test Version</t>
  </si>
  <si>
    <t xml:space="preserve">Special Test Version
</t>
  </si>
  <si>
    <t xml:space="preserve">1 = Paper 
Blank
</t>
  </si>
  <si>
    <t>Adult Scribe for Multiple-Choice Items</t>
  </si>
  <si>
    <t>Y, blank</t>
  </si>
  <si>
    <t>Assistive Technology</t>
  </si>
  <si>
    <t>Sign Scripted Test Directions</t>
  </si>
  <si>
    <t>Sign Scripted Test Directions (TAD)</t>
  </si>
  <si>
    <t>PNP Answer Masking</t>
  </si>
  <si>
    <t>PNPAnswer Masking</t>
  </si>
  <si>
    <t>PNP Line Reader</t>
  </si>
  <si>
    <t>PNPLine Reader</t>
  </si>
  <si>
    <t>PNP Color Contrast</t>
  </si>
  <si>
    <t>PNPColor Contrast</t>
  </si>
  <si>
    <t>1 = Black on Cream
2 = Black on Light Blue
3 = Black on Light Magenta
4 = White on Black
5 = Yellow on Blue
6 = Dark Gray on Pale Green
blank</t>
  </si>
  <si>
    <t>PNP Magnification</t>
  </si>
  <si>
    <t>PNPMagnification</t>
  </si>
  <si>
    <t>Y, blank
Accessibility tool option</t>
  </si>
  <si>
    <t>IEP Designated Magnification</t>
  </si>
  <si>
    <t>Magnification</t>
  </si>
  <si>
    <t>IEP Designated Line Reader</t>
  </si>
  <si>
    <t>Line Reader</t>
  </si>
  <si>
    <t>IEP Large Print Test Book</t>
  </si>
  <si>
    <t>Large Print Test Book</t>
  </si>
  <si>
    <t xml:space="preserve">IEP Designated Color Overlay </t>
  </si>
  <si>
    <t xml:space="preserve">Color Overlay </t>
  </si>
  <si>
    <t>IEP Designated Other ADE Approved</t>
  </si>
  <si>
    <t>Other ADE approved</t>
  </si>
  <si>
    <t>Proctor Name</t>
  </si>
  <si>
    <t>Populated for Special Paper Version</t>
  </si>
  <si>
    <t>Proctor Certified</t>
  </si>
  <si>
    <t>Y, blank
Populated for Special Paper Version</t>
  </si>
  <si>
    <t>Proctor Selected Magnification</t>
  </si>
  <si>
    <t>Proctor Selected Line Reader</t>
  </si>
  <si>
    <t>Proctor Selected Color Overlay</t>
  </si>
  <si>
    <t>Proctor Selected Other ADE Approved</t>
  </si>
  <si>
    <t>Corrected Record</t>
  </si>
  <si>
    <t>Y = Yes
Blank</t>
  </si>
  <si>
    <t>End of District Layout</t>
  </si>
  <si>
    <t>Requirements</t>
  </si>
  <si>
    <t>Rules</t>
  </si>
  <si>
    <t>Comments</t>
  </si>
  <si>
    <t>Purpose of File Layout</t>
  </si>
  <si>
    <t>Record Line</t>
  </si>
  <si>
    <t>File Format</t>
  </si>
  <si>
    <t>Inclusions/Exclusions</t>
  </si>
  <si>
    <t>Spaces/Justification</t>
  </si>
  <si>
    <t>Sort Order</t>
  </si>
  <si>
    <t>District code, School code, Grade, Last Name, First Name, MI, SSID</t>
  </si>
  <si>
    <t>Rundeck Requirements</t>
  </si>
  <si>
    <t>Other Requirements</t>
  </si>
  <si>
    <t>Reporting CRQ</t>
  </si>
  <si>
    <t>Test Codes</t>
  </si>
  <si>
    <t>Org File Layout</t>
  </si>
  <si>
    <t>File Breakout</t>
  </si>
  <si>
    <t>File Name</t>
  </si>
  <si>
    <t>Internal Pearson Reporting Services use only</t>
  </si>
  <si>
    <r>
      <t xml:space="preserve">Stages 2-5 Placement: One Record per </t>
    </r>
    <r>
      <rPr>
        <strike/>
        <sz val="10"/>
        <color rgb="FFFF0000"/>
        <rFont val="Open Sans"/>
        <family val="2"/>
      </rPr>
      <t>Student</t>
    </r>
    <r>
      <rPr>
        <sz val="10"/>
        <color rgb="FFFF0000"/>
        <rFont val="Open Sans"/>
        <family val="2"/>
      </rPr>
      <t xml:space="preserve"> battery test  
Kindergarten Placement: One record per attempt
Stages 1-2 Reassessment: One Record per Student battery test  
Stages 3-5 Reassessment Main: One record per attempt
Stages 3-5 Reassessmsent Accommodated:  One Record per Student battery test  </t>
    </r>
  </si>
  <si>
    <t>Fixed length, no headers</t>
  </si>
  <si>
    <r>
      <rPr>
        <b/>
        <sz val="10"/>
        <rFont val="Open Sans"/>
        <family val="2"/>
      </rPr>
      <t xml:space="preserve">Placement Admin: 
</t>
    </r>
    <r>
      <rPr>
        <sz val="10"/>
        <rFont val="Open Sans"/>
        <family val="2"/>
      </rPr>
      <t xml:space="preserve">For reporting out a cycle the test end date would need to be within a cycle begin and end date range. 
</t>
    </r>
    <r>
      <rPr>
        <b/>
        <sz val="10"/>
        <rFont val="Open Sans"/>
        <family val="2"/>
      </rPr>
      <t>For Cycles 1 - 11:</t>
    </r>
    <r>
      <rPr>
        <sz val="10"/>
        <rFont val="Open Sans"/>
        <family val="2"/>
      </rPr>
      <t xml:space="preserve"> 
Exclude Do Not Report = True 
Exclude Dummy Organizations (999999)
Exclude students with a blank SSID field if the Orgs.schoolType = 01. 
Include students with a blank SSID field if the Orgs.schoolType = 02 (Private School) and Orgs.schoolType =03 (BIE). 
All other school types must have a SSID Number to report. 
Exclude any students with a Status Code of 2, 3 or 4. 
</t>
    </r>
    <r>
      <rPr>
        <b/>
        <sz val="10"/>
        <rFont val="Open Sans"/>
        <family val="2"/>
      </rPr>
      <t xml:space="preserve">For Cycle 12: 
</t>
    </r>
    <r>
      <rPr>
        <sz val="10"/>
        <rFont val="Open Sans"/>
        <family val="2"/>
      </rPr>
      <t xml:space="preserve">Exclude Do Not Report = True </t>
    </r>
    <r>
      <rPr>
        <b/>
        <sz val="10"/>
        <rFont val="Open Sans"/>
        <family val="2"/>
      </rPr>
      <t xml:space="preserve">
</t>
    </r>
    <r>
      <rPr>
        <sz val="10"/>
        <rFont val="Open Sans"/>
        <family val="2"/>
      </rPr>
      <t xml:space="preserve">Exclude Dummy Organizations (999999)
Include students with a blank SSID field and include students who have a Status Code of 2, 3 and 4. 
</t>
    </r>
    <r>
      <rPr>
        <b/>
        <sz val="10"/>
        <rFont val="Open Sans"/>
        <family val="2"/>
      </rPr>
      <t xml:space="preserve">Reassessment Admin:
</t>
    </r>
    <r>
      <rPr>
        <sz val="10"/>
        <rFont val="Open Sans"/>
        <family val="2"/>
      </rPr>
      <t>Exclude all schools under dummy parent district 999999
For battery tests include incomplete batteries  (missing unit attempt, one unit attempt and one unit DNR)
For battery tests,  include if battery level DNR is set
For standard tests, include DNR</t>
    </r>
  </si>
  <si>
    <t>Right justify</t>
  </si>
  <si>
    <r>
      <t xml:space="preserve">Rundeck will have an option for extracting "Internal SDF" file which will create a separate text file and place it in the specified location for reporting.
</t>
    </r>
    <r>
      <rPr>
        <b/>
        <sz val="10"/>
        <rFont val="Open Sans"/>
        <family val="2"/>
      </rPr>
      <t/>
    </r>
  </si>
  <si>
    <t>/sas/gridshare/SECURE/&lt;account&gt;/&lt;program&gt;/&lt;adminCode&gt;/CDQ/DATA - (all internal and external files)</t>
  </si>
  <si>
    <t>Links</t>
  </si>
  <si>
    <t>https://drive.google.com/open?id=1o6uEpBdGDFIYMGrGjSh6mPmRPcwZ-19ZWfMUiPuDQzA</t>
  </si>
  <si>
    <t>http://perforce.ic.ncs.com/@md=d&amp;cd=//pem_rd/Customer%20Requirements/State/Arizona/AZELLA%20Contract/AZELLA/2018%20Spring/F.%20Reporting/&amp;cdf=//pem_rd/Customer%20Requirements/State/Arizona/AZELLA%20Contract/AZELLA/2018%20Spring/F.%20Reporting/AZELLA%20Spr</t>
  </si>
  <si>
    <t>https://drive.google.com/open?id=1WlaLp8Xd9e_83Em0JInoPkPzK6yOsoTLIGmcQwBQO5k</t>
  </si>
  <si>
    <t>Student Registration Import (SRI) File Layout</t>
  </si>
  <si>
    <t>https://drive.google.com/open?id=1OVt-CBKYQFkqfVvhqDpk5EywCaQ0lQ5ol6AMPYj1mtM</t>
  </si>
  <si>
    <r>
      <t xml:space="preserve">Placement Test &lt;azella18&gt;
</t>
    </r>
    <r>
      <rPr>
        <strike/>
        <sz val="10"/>
        <rFont val="Open Sans"/>
        <family val="2"/>
      </rPr>
      <t xml:space="preserve">
</t>
    </r>
    <r>
      <rPr>
        <sz val="10"/>
        <rFont val="Open Sans"/>
        <family val="2"/>
      </rPr>
      <t>Cummulative File per Cycle
Reassessment &lt;azella18sp&gt;
One file per District</t>
    </r>
  </si>
  <si>
    <r>
      <rPr>
        <b/>
        <sz val="10"/>
        <rFont val="Open Sans"/>
        <family val="2"/>
      </rPr>
      <t>Placement:</t>
    </r>
    <r>
      <rPr>
        <sz val="10"/>
        <rFont val="Open Sans"/>
        <family val="2"/>
      </rPr>
      <t xml:space="preserve">
This is a mult-cycle report with all students combined into one report including current and prior cycles.</t>
    </r>
  </si>
  <si>
    <r>
      <rPr>
        <b/>
        <sz val="10"/>
        <rFont val="Open Sans"/>
        <family val="2"/>
      </rPr>
      <t>Placement Test:</t>
    </r>
    <r>
      <rPr>
        <sz val="10"/>
        <rFont val="Open Sans"/>
        <family val="2"/>
      </rPr>
      <t xml:space="preserve"> 
Internal Files:
RS Version: az_azella_azella18_rs_Student_State_Rpt_&lt;batch&gt;.dat
Summary File: 
az_azella_azella18_rs_Summary_&lt;batch&gt;.dat
</t>
    </r>
    <r>
      <rPr>
        <b/>
        <sz val="10"/>
        <rFont val="Open Sans"/>
        <family val="2"/>
      </rPr>
      <t xml:space="preserve">File Location for PV Testing: </t>
    </r>
    <r>
      <rPr>
        <sz val="10"/>
        <rFont val="Open Sans"/>
        <family val="2"/>
      </rPr>
      <t xml:space="preserve">
/lnfsm/tst/rs/data/az/azella/azella18
</t>
    </r>
    <r>
      <rPr>
        <b/>
        <sz val="10"/>
        <rFont val="Open Sans"/>
        <family val="2"/>
      </rPr>
      <t>File Location for Prod:</t>
    </r>
    <r>
      <rPr>
        <sz val="10"/>
        <rFont val="Open Sans"/>
        <family val="2"/>
      </rPr>
      <t xml:space="preserve">
 /lnfsm/prd/rs/data/az/azella/azella18</t>
    </r>
  </si>
  <si>
    <r>
      <rPr>
        <b/>
        <sz val="10"/>
        <color theme="1"/>
        <rFont val="Open Sans"/>
        <family val="2"/>
      </rPr>
      <t xml:space="preserve">Reassessment Administration: </t>
    </r>
    <r>
      <rPr>
        <sz val="10"/>
        <color theme="1"/>
        <rFont val="Open Sans"/>
        <family val="2"/>
      </rPr>
      <t xml:space="preserve">
Spring_2018_AZELLA_Student_Data_File
</t>
    </r>
    <r>
      <rPr>
        <strike/>
        <sz val="10"/>
        <color rgb="FFFF0000"/>
        <rFont val="Open Sans"/>
        <family val="2"/>
      </rPr>
      <t>Late_Spring_2018_AZELLA_Student_Data_File..dat
Corrected_Spring_2018_AZELLA_Student_Data_File.dat</t>
    </r>
    <r>
      <rPr>
        <sz val="10"/>
        <color theme="1"/>
        <rFont val="Open Sans"/>
        <family val="2"/>
      </rPr>
      <t xml:space="preserve">
File Location PV Testing: 
/lnfsm/tst/rs/data/az/azella/azellasp18
File Location for Prod:
/lnfsm/prd/rs/data/az/azella/azellasp18</t>
    </r>
  </si>
  <si>
    <t>Parent Test Code</t>
  </si>
  <si>
    <t>Unit Test Codes</t>
  </si>
  <si>
    <t>AZP02</t>
  </si>
  <si>
    <t>AZP03</t>
  </si>
  <si>
    <t>AZP04</t>
  </si>
  <si>
    <t>AZP0X01</t>
  </si>
  <si>
    <t>AZP0X02</t>
  </si>
  <si>
    <t>Total Possible Points at Battery  Level</t>
  </si>
  <si>
    <t>1 = Student Error
2 = Test Administration Error
3 = Technology Error
4 = Student not Eligible for Test
5 = Evidence of Student Cheating
6 = Inappropriate Test Administration
8 = Pearson Use Only
10 = Other
11 = Retake Test Unit
12 = Incorrect Form of Test
13 = Test Security Violation
UN = Unsubmitted</t>
  </si>
  <si>
    <t>Low Confidence Flag</t>
  </si>
  <si>
    <t>Numeric, Blank
If the Speaking Attempted = N display the first day of window (01/26/26) else display the speaking assessment date. The date will be between the dates of 01/26/26 and 03/13/26. If the date is after 03/13/26, populate with 03/13/26.</t>
  </si>
  <si>
    <t>Grades K-1: 1
Grades 2-12: 1
Grades 2-12:
   SPV = N
   ASL = V</t>
  </si>
  <si>
    <t>Grades K-1: 1
Grade 2-3: 1
Grades 4-12: 1
Grades 2-12:
   SPV = N
   ASL = V</t>
  </si>
  <si>
    <t>Date of speaking portion of assessment 
If the Speaking Attempted = N display the first day of window (01/26/26) else display the speaking assessment date. The date will be between the dates of 01/26/26 and 03/13/26. If the date is after 03/13/26, populate with 03/13/26.</t>
  </si>
  <si>
    <t>Spring 2026 AZELLA Reassessment Student Data File Layout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</si>
</sst>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rgb="FF000000"/>
      <name val="Open Sans"/>
    </font>
    <font>
      <sz val="10"/>
      <color theme="1"/>
      <name val="Open Sans"/>
      <family val="2"/>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color rgb="FF000000"/>
      <name val="Open Sans"/>
      <family val="2"/>
    </font>
    <font>
      <b/>
      <sz val="10"/>
      <name val="Open Sans"/>
      <family val="2"/>
    </font>
    <font>
      <sz val="10"/>
      <name val="Open Sans"/>
      <family val="2"/>
    </font>
    <font>
      <b/>
      <sz val="10"/>
      <color rgb="FFFFFFFF"/>
      <name val="Open Sans"/>
      <family val="2"/>
    </font>
    <font>
      <sz val="10"/>
      <color rgb="FFFF0000"/>
      <name val="Open Sans"/>
      <family val="2"/>
    </font>
    <font>
      <b/>
      <sz val="14"/>
      <name val="Open Sans"/>
      <family val="2"/>
    </font>
    <font>
      <sz val="10"/>
      <color indexed="8"/>
      <name val="Arial"/>
      <family val="2"/>
    </font>
    <font>
      <sz val="10"/>
      <name val="Arial"/>
      <family val="2"/>
    </font>
    <font>
      <strike/>
      <sz val="10"/>
      <color rgb="FFFF0000"/>
      <name val="Open Sans"/>
      <family val="2"/>
    </font>
    <font>
      <strike/>
      <sz val="10"/>
      <name val="Open Sans"/>
      <family val="2"/>
    </font>
    <font>
      <u/>
      <sz val="10"/>
      <color indexed="12"/>
      <name val="Arial"/>
      <family val="2"/>
    </font>
    <font>
      <b/>
      <sz val="10"/>
      <color theme="1"/>
      <name val="Open Sans"/>
      <family val="2"/>
    </font>
    <font>
      <u/>
      <sz val="10"/>
      <color theme="10"/>
      <name val="Calibri"/>
      <family val="2"/>
      <scheme val="minor"/>
    </font>
    <font>
      <sz val="8"/>
      <name val="Open Sans"/>
      <family val="2"/>
    </font>
    <font>
      <sz val="10"/>
      <color rgb="FF000000"/>
      <name val="Arial"/>
      <family val="2"/>
    </font>
    <font>
      <b/>
      <sz val="14"/>
      <name val="Calibri"/>
      <family val="2"/>
      <scheme val="minor"/>
    </font>
    <font>
      <sz val="11"/>
      <color rgb="FF000000"/>
      <name val="Calibri"/>
      <family val="2"/>
      <scheme val="minor"/>
    </font>
    <font>
      <sz val="11"/>
      <name val="Calibri"/>
      <family val="2"/>
      <scheme val="minor"/>
    </font>
    <font>
      <b/>
      <sz val="11"/>
      <color rgb="FFFFFFFF"/>
      <name val="Calibri"/>
      <family val="2"/>
      <scheme val="minor"/>
    </font>
    <font>
      <sz val="14"/>
      <name val="Calibri"/>
      <family val="2"/>
      <scheme val="minor"/>
    </font>
    <font>
      <sz val="11"/>
      <color rgb="FFFF0000"/>
      <name val="Calibri"/>
      <family val="2"/>
      <scheme val="minor"/>
    </font>
    <font>
      <sz val="11"/>
      <color rgb="FF007EA4"/>
      <name val="Calibri"/>
      <family val="2"/>
      <scheme val="minor"/>
    </font>
    <font>
      <b/>
      <sz val="11"/>
      <color theme="0"/>
      <name val="Calibri"/>
      <family val="2"/>
      <scheme val="minor"/>
    </font>
    <font>
      <b/>
      <sz val="14"/>
      <color rgb="FFFFFFFF"/>
      <name val="Calibri"/>
      <family val="2"/>
      <scheme val="minor"/>
    </font>
  </fonts>
  <fills count="6">
    <fill>
      <patternFill patternType="none"/>
    </fill>
    <fill>
      <patternFill patternType="gray125"/>
    </fill>
    <fill>
      <patternFill patternType="solid">
        <fgColor rgb="FF1A7FA4"/>
        <bgColor rgb="FF374395"/>
      </patternFill>
    </fill>
    <fill>
      <patternFill patternType="solid">
        <fgColor rgb="FF1A7FA4"/>
        <bgColor indexed="64"/>
      </patternFill>
    </fill>
    <fill>
      <patternFill patternType="solid">
        <fgColor rgb="FF002060"/>
        <bgColor indexed="64"/>
      </patternFill>
    </fill>
    <fill>
      <patternFill patternType="solid">
        <fgColor theme="5" tint="0.59999389629810485"/>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bottom style="medium">
        <color indexed="64"/>
      </bottom>
      <diagonal/>
    </border>
    <border>
      <left/>
      <right/>
      <top/>
      <bottom style="medium">
        <color indexed="64"/>
      </bottom>
      <diagonal/>
    </border>
    <border>
      <left style="thin">
        <color indexed="64"/>
      </left>
      <right/>
      <top style="thin">
        <color rgb="FF000000"/>
      </top>
      <bottom style="medium">
        <color indexed="64"/>
      </bottom>
      <diagonal/>
    </border>
    <border>
      <left style="thin">
        <color indexed="64"/>
      </left>
      <right/>
      <top/>
      <bottom/>
      <diagonal/>
    </border>
    <border>
      <left style="thin">
        <color indexed="64"/>
      </left>
      <right style="thin">
        <color indexed="64"/>
      </right>
      <top style="thin">
        <color rgb="FF000000"/>
      </top>
      <bottom style="medium">
        <color indexed="64"/>
      </bottom>
      <diagonal/>
    </border>
    <border>
      <left/>
      <right style="thin">
        <color rgb="FF000000"/>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bottom/>
      <diagonal/>
    </border>
    <border>
      <left/>
      <right style="thin">
        <color rgb="FF000000"/>
      </right>
      <top/>
      <bottom style="medium">
        <color indexed="64"/>
      </bottom>
      <diagonal/>
    </border>
    <border>
      <left/>
      <right style="thin">
        <color indexed="64"/>
      </right>
      <top/>
      <bottom style="medium">
        <color indexed="64"/>
      </bottom>
      <diagonal/>
    </border>
    <border>
      <left style="thin">
        <color indexed="23"/>
      </left>
      <right/>
      <top style="thin">
        <color indexed="2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rgb="FF000000"/>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s>
  <cellStyleXfs count="6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2" fillId="0" borderId="0"/>
    <xf numFmtId="0" fontId="13" fillId="0" borderId="0"/>
    <xf numFmtId="0" fontId="13" fillId="0" borderId="0"/>
    <xf numFmtId="0" fontId="16" fillId="0" borderId="0" applyNumberFormat="0" applyFill="0" applyBorder="0" applyAlignment="0" applyProtection="0">
      <alignment vertical="top"/>
      <protection locked="0"/>
    </xf>
    <xf numFmtId="0" fontId="13" fillId="0" borderId="0"/>
    <xf numFmtId="0" fontId="3" fillId="0" borderId="0"/>
    <xf numFmtId="0" fontId="3" fillId="0" borderId="0"/>
    <xf numFmtId="0" fontId="6" fillId="0" borderId="0"/>
    <xf numFmtId="0" fontId="6" fillId="0" borderId="0"/>
    <xf numFmtId="0" fontId="2" fillId="0" borderId="0"/>
    <xf numFmtId="0" fontId="2" fillId="0" borderId="0"/>
    <xf numFmtId="0" fontId="2" fillId="0" borderId="0"/>
    <xf numFmtId="0" fontId="20" fillId="0" borderId="0"/>
    <xf numFmtId="0" fontId="8" fillId="0" borderId="0"/>
    <xf numFmtId="0" fontId="6" fillId="0" borderId="0"/>
    <xf numFmtId="0" fontId="4" fillId="0" borderId="0" applyNumberFormat="0" applyFill="0" applyBorder="0" applyAlignment="0" applyProtection="0"/>
    <xf numFmtId="0" fontId="20" fillId="0" borderId="0"/>
    <xf numFmtId="0" fontId="6" fillId="0" borderId="0"/>
    <xf numFmtId="0" fontId="13" fillId="0" borderId="0"/>
    <xf numFmtId="0" fontId="6" fillId="0" borderId="0"/>
    <xf numFmtId="0" fontId="2" fillId="0" borderId="0"/>
    <xf numFmtId="0" fontId="13" fillId="0" borderId="0"/>
    <xf numFmtId="0" fontId="2" fillId="0" borderId="0"/>
    <xf numFmtId="0" fontId="13" fillId="0" borderId="0"/>
    <xf numFmtId="0" fontId="13" fillId="0" borderId="0"/>
    <xf numFmtId="0" fontId="13" fillId="0" borderId="0"/>
  </cellStyleXfs>
  <cellXfs count="110">
    <xf numFmtId="0" fontId="0" fillId="0" borderId="0" xfId="0"/>
    <xf numFmtId="0" fontId="6" fillId="0" borderId="0" xfId="0" applyFont="1"/>
    <xf numFmtId="0" fontId="8" fillId="0" borderId="0" xfId="0" applyFont="1"/>
    <xf numFmtId="0" fontId="9" fillId="2" borderId="1" xfId="0" applyFont="1" applyFill="1" applyBorder="1" applyAlignment="1">
      <alignment horizontal="center" vertical="top" wrapText="1"/>
    </xf>
    <xf numFmtId="0" fontId="8" fillId="0" borderId="0" xfId="0" applyFont="1" applyAlignment="1">
      <alignment horizontal="center" wrapText="1"/>
    </xf>
    <xf numFmtId="0" fontId="8" fillId="0" borderId="0" xfId="0" applyFont="1" applyAlignment="1">
      <alignment wrapText="1"/>
    </xf>
    <xf numFmtId="0" fontId="11" fillId="0" borderId="0" xfId="0" applyFont="1"/>
    <xf numFmtId="0" fontId="8" fillId="0" borderId="9" xfId="0" applyFont="1" applyBorder="1" applyAlignment="1">
      <alignment wrapText="1"/>
    </xf>
    <xf numFmtId="0" fontId="8" fillId="0" borderId="10" xfId="0" applyFont="1" applyBorder="1" applyAlignment="1">
      <alignment wrapText="1"/>
    </xf>
    <xf numFmtId="0" fontId="8" fillId="0" borderId="10" xfId="0" applyFont="1" applyBorder="1" applyAlignment="1">
      <alignment horizontal="left" wrapText="1"/>
    </xf>
    <xf numFmtId="0" fontId="8" fillId="0" borderId="10" xfId="0" applyFont="1" applyBorder="1" applyAlignment="1">
      <alignment horizontal="center" wrapText="1"/>
    </xf>
    <xf numFmtId="0" fontId="8" fillId="0" borderId="11" xfId="0" applyFont="1" applyBorder="1" applyAlignment="1">
      <alignment wrapText="1"/>
    </xf>
    <xf numFmtId="0" fontId="8" fillId="0" borderId="14" xfId="0" applyFont="1" applyBorder="1"/>
    <xf numFmtId="0" fontId="8" fillId="0" borderId="2" xfId="0" applyFont="1" applyBorder="1" applyAlignment="1">
      <alignment wrapText="1"/>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8" fillId="0" borderId="11" xfId="0" applyFont="1" applyBorder="1" applyAlignment="1">
      <alignment vertical="top"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8" fillId="0" borderId="11" xfId="0" applyFont="1" applyBorder="1" applyAlignment="1">
      <alignment horizontal="left" wrapText="1"/>
    </xf>
    <xf numFmtId="0" fontId="10" fillId="0" borderId="11" xfId="0" applyFont="1" applyBorder="1" applyAlignment="1">
      <alignment horizontal="left" wrapText="1"/>
    </xf>
    <xf numFmtId="0" fontId="7" fillId="0" borderId="10" xfId="0" applyFont="1" applyBorder="1" applyAlignment="1">
      <alignment horizontal="left" vertical="center"/>
    </xf>
    <xf numFmtId="0" fontId="15" fillId="0" borderId="10" xfId="0" applyFont="1" applyBorder="1" applyAlignment="1">
      <alignment wrapText="1"/>
    </xf>
    <xf numFmtId="0" fontId="8" fillId="0" borderId="15" xfId="0" applyFont="1" applyBorder="1" applyAlignment="1">
      <alignment wrapText="1"/>
    </xf>
    <xf numFmtId="0" fontId="8" fillId="5" borderId="10" xfId="0" applyFont="1" applyFill="1" applyBorder="1" applyAlignment="1">
      <alignment wrapText="1"/>
    </xf>
    <xf numFmtId="0" fontId="8" fillId="0" borderId="10" xfId="0" applyFont="1" applyBorder="1" applyAlignment="1">
      <alignment horizontal="left" vertical="top" wrapText="1"/>
    </xf>
    <xf numFmtId="0" fontId="8" fillId="5" borderId="11" xfId="0" applyFont="1" applyFill="1" applyBorder="1" applyAlignment="1">
      <alignment horizontal="left" vertical="top" wrapText="1"/>
    </xf>
    <xf numFmtId="0" fontId="8" fillId="0" borderId="1" xfId="0" applyFont="1" applyBorder="1" applyAlignment="1">
      <alignment vertical="top" wrapText="1"/>
    </xf>
    <xf numFmtId="0" fontId="7" fillId="0" borderId="1" xfId="0" applyFont="1" applyBorder="1" applyAlignment="1">
      <alignment vertical="top"/>
    </xf>
    <xf numFmtId="0" fontId="8" fillId="0" borderId="6" xfId="49" applyFont="1" applyBorder="1" applyAlignment="1">
      <alignment wrapText="1"/>
    </xf>
    <xf numFmtId="0" fontId="18" fillId="0" borderId="17" xfId="39" applyFont="1" applyFill="1" applyBorder="1" applyAlignment="1" applyProtection="1">
      <alignment wrapText="1"/>
    </xf>
    <xf numFmtId="0" fontId="18" fillId="0" borderId="20" xfId="39" applyFont="1" applyBorder="1" applyAlignment="1" applyProtection="1">
      <alignment wrapText="1"/>
    </xf>
    <xf numFmtId="0" fontId="1" fillId="5" borderId="13" xfId="0" applyFont="1" applyFill="1" applyBorder="1" applyAlignment="1">
      <alignment wrapText="1"/>
    </xf>
    <xf numFmtId="0" fontId="18" fillId="0" borderId="22" xfId="39" applyFont="1" applyFill="1" applyBorder="1" applyAlignment="1" applyProtection="1">
      <alignment wrapText="1"/>
    </xf>
    <xf numFmtId="0" fontId="8" fillId="0" borderId="22" xfId="49" applyFont="1" applyBorder="1" applyAlignment="1">
      <alignment wrapText="1"/>
    </xf>
    <xf numFmtId="0" fontId="0" fillId="0" borderId="22" xfId="0" applyBorder="1" applyAlignment="1">
      <alignment horizontal="center"/>
    </xf>
    <xf numFmtId="0" fontId="6" fillId="0" borderId="22" xfId="0" applyFont="1" applyBorder="1" applyAlignment="1">
      <alignment horizontal="right"/>
    </xf>
    <xf numFmtId="0" fontId="6" fillId="0" borderId="22" xfId="0" applyFont="1" applyBorder="1" applyAlignment="1">
      <alignment horizontal="center"/>
    </xf>
    <xf numFmtId="0" fontId="10" fillId="0" borderId="22" xfId="0" applyFont="1" applyBorder="1" applyAlignment="1">
      <alignment horizontal="center" wrapText="1"/>
    </xf>
    <xf numFmtId="0" fontId="0" fillId="4" borderId="22" xfId="0" applyFill="1" applyBorder="1" applyAlignment="1">
      <alignment horizontal="center"/>
    </xf>
    <xf numFmtId="0" fontId="10" fillId="0" borderId="22" xfId="0" applyFont="1" applyBorder="1" applyAlignment="1">
      <alignment horizontal="center"/>
    </xf>
    <xf numFmtId="0" fontId="22" fillId="0" borderId="0" xfId="0" applyFont="1"/>
    <xf numFmtId="0" fontId="23" fillId="0" borderId="0" xfId="0" applyFont="1" applyAlignment="1">
      <alignment vertical="top"/>
    </xf>
    <xf numFmtId="0" fontId="22" fillId="0" borderId="0" xfId="0" applyFont="1" applyAlignment="1">
      <alignment vertical="top"/>
    </xf>
    <xf numFmtId="0" fontId="23" fillId="0" borderId="22" xfId="0" applyFont="1" applyBorder="1" applyAlignment="1">
      <alignment horizontal="center" vertical="top"/>
    </xf>
    <xf numFmtId="0" fontId="23" fillId="0" borderId="22" xfId="0" applyFont="1" applyBorder="1" applyAlignment="1">
      <alignment vertical="top" wrapText="1"/>
    </xf>
    <xf numFmtId="0" fontId="23" fillId="0" borderId="22" xfId="0" applyFont="1" applyBorder="1" applyAlignment="1">
      <alignment vertical="top"/>
    </xf>
    <xf numFmtId="0" fontId="23" fillId="0" borderId="22" xfId="0" applyFont="1" applyBorder="1" applyAlignment="1">
      <alignment horizontal="left" vertical="top" wrapText="1"/>
    </xf>
    <xf numFmtId="0" fontId="26" fillId="0" borderId="0" xfId="0" applyFont="1"/>
    <xf numFmtId="0" fontId="23" fillId="0" borderId="22" xfId="0" applyFont="1" applyBorder="1" applyAlignment="1">
      <alignment horizontal="center" vertical="top" wrapText="1"/>
    </xf>
    <xf numFmtId="0" fontId="23" fillId="0" borderId="0" xfId="0" applyFont="1" applyAlignment="1">
      <alignment vertical="top" wrapText="1"/>
    </xf>
    <xf numFmtId="0" fontId="23" fillId="0" borderId="22" xfId="42" applyFont="1" applyBorder="1" applyAlignment="1">
      <alignment vertical="top" wrapText="1"/>
    </xf>
    <xf numFmtId="0" fontId="23" fillId="0" borderId="22" xfId="41" applyFont="1" applyBorder="1" applyAlignment="1">
      <alignment vertical="top" wrapText="1"/>
    </xf>
    <xf numFmtId="0" fontId="23" fillId="0" borderId="22" xfId="41" applyFont="1" applyBorder="1" applyAlignment="1">
      <alignment horizontal="center" vertical="top"/>
    </xf>
    <xf numFmtId="0" fontId="23" fillId="3" borderId="22" xfId="0" applyFont="1" applyFill="1" applyBorder="1" applyAlignment="1">
      <alignment vertical="top"/>
    </xf>
    <xf numFmtId="0" fontId="21" fillId="0" borderId="0" xfId="0" applyFont="1" applyAlignment="1">
      <alignment horizontal="left"/>
    </xf>
    <xf numFmtId="0" fontId="23" fillId="3" borderId="0" xfId="0" applyFont="1" applyFill="1" applyAlignment="1">
      <alignment vertical="top"/>
    </xf>
    <xf numFmtId="0" fontId="24" fillId="2" borderId="25" xfId="0" applyFont="1" applyFill="1" applyBorder="1" applyAlignment="1">
      <alignment horizontal="center" vertical="top" wrapText="1"/>
    </xf>
    <xf numFmtId="0" fontId="23" fillId="3" borderId="25" xfId="0" applyFont="1" applyFill="1" applyBorder="1" applyAlignment="1">
      <alignment vertical="top"/>
    </xf>
    <xf numFmtId="1" fontId="23" fillId="0" borderId="22" xfId="41" applyNumberFormat="1" applyFont="1" applyBorder="1" applyAlignment="1">
      <alignment horizontal="center" vertical="top"/>
    </xf>
    <xf numFmtId="0" fontId="23" fillId="0" borderId="22" xfId="41" applyFont="1" applyBorder="1" applyAlignment="1">
      <alignment horizontal="left" vertical="top" wrapText="1"/>
    </xf>
    <xf numFmtId="0" fontId="27" fillId="3" borderId="22" xfId="0" applyFont="1" applyFill="1" applyBorder="1" applyAlignment="1">
      <alignment vertical="top"/>
    </xf>
    <xf numFmtId="0" fontId="23" fillId="0" borderId="23" xfId="41" applyFont="1" applyBorder="1" applyAlignment="1">
      <alignment horizontal="left" vertical="top" wrapText="1"/>
    </xf>
    <xf numFmtId="0" fontId="23" fillId="0" borderId="22" xfId="41" applyFont="1" applyBorder="1" applyAlignment="1">
      <alignment horizontal="left" vertical="top"/>
    </xf>
    <xf numFmtId="0" fontId="23" fillId="0" borderId="24" xfId="0" applyFont="1" applyBorder="1" applyAlignment="1">
      <alignment vertical="top" wrapText="1"/>
    </xf>
    <xf numFmtId="0" fontId="23" fillId="0" borderId="25" xfId="0" applyFont="1" applyBorder="1" applyAlignment="1">
      <alignment vertical="top" wrapText="1"/>
    </xf>
    <xf numFmtId="0" fontId="23" fillId="3" borderId="0" xfId="57" applyFont="1" applyFill="1" applyAlignment="1">
      <alignment vertical="top"/>
    </xf>
    <xf numFmtId="0" fontId="23" fillId="0" borderId="21" xfId="0" applyFont="1" applyBorder="1" applyAlignment="1">
      <alignment vertical="top" wrapText="1"/>
    </xf>
    <xf numFmtId="0" fontId="23" fillId="0" borderId="22" xfId="41" applyFont="1" applyBorder="1" applyAlignment="1">
      <alignment horizontal="center" vertical="top" wrapText="1"/>
    </xf>
    <xf numFmtId="0" fontId="26" fillId="3" borderId="0" xfId="0" applyFont="1" applyFill="1" applyAlignment="1">
      <alignment vertical="top"/>
    </xf>
    <xf numFmtId="0" fontId="26" fillId="0" borderId="0" xfId="0" applyFont="1" applyAlignment="1">
      <alignment vertical="top"/>
    </xf>
    <xf numFmtId="0" fontId="26" fillId="3" borderId="22" xfId="0" applyFont="1" applyFill="1" applyBorder="1" applyAlignment="1">
      <alignment vertical="top"/>
    </xf>
    <xf numFmtId="0" fontId="23" fillId="0" borderId="23" xfId="0" applyFont="1" applyBorder="1" applyAlignment="1">
      <alignment vertical="top" wrapText="1"/>
    </xf>
    <xf numFmtId="0" fontId="23" fillId="0" borderId="25" xfId="0" applyFont="1" applyBorder="1" applyAlignment="1">
      <alignment horizontal="center" vertical="top"/>
    </xf>
    <xf numFmtId="0" fontId="23" fillId="0" borderId="7" xfId="0" applyFont="1" applyBorder="1" applyAlignment="1">
      <alignment horizontal="center" vertical="top"/>
    </xf>
    <xf numFmtId="0" fontId="23" fillId="0" borderId="8" xfId="0" applyFont="1" applyBorder="1" applyAlignment="1">
      <alignment vertical="top" wrapText="1"/>
    </xf>
    <xf numFmtId="0" fontId="23" fillId="0" borderId="8" xfId="0" applyFont="1" applyBorder="1" applyAlignment="1">
      <alignment vertical="top"/>
    </xf>
    <xf numFmtId="0" fontId="23" fillId="0" borderId="25" xfId="0" applyFont="1" applyBorder="1" applyAlignment="1">
      <alignment horizontal="center" vertical="top" wrapText="1"/>
    </xf>
    <xf numFmtId="0" fontId="23" fillId="0" borderId="22" xfId="53" applyFont="1" applyBorder="1" applyAlignment="1">
      <alignment horizontal="center" vertical="top"/>
    </xf>
    <xf numFmtId="0" fontId="23" fillId="0" borderId="22" xfId="53" applyFont="1" applyBorder="1" applyAlignment="1">
      <alignment vertical="top" wrapText="1"/>
    </xf>
    <xf numFmtId="0" fontId="23" fillId="0" borderId="22" xfId="53" applyFont="1" applyBorder="1" applyAlignment="1">
      <alignment vertical="top"/>
    </xf>
    <xf numFmtId="0" fontId="23" fillId="0" borderId="22" xfId="57" applyFont="1" applyBorder="1" applyAlignment="1">
      <alignment vertical="top" wrapText="1"/>
    </xf>
    <xf numFmtId="0" fontId="23" fillId="0" borderId="22" xfId="45" applyFont="1" applyBorder="1" applyAlignment="1">
      <alignment vertical="top" wrapText="1"/>
    </xf>
    <xf numFmtId="0" fontId="23" fillId="0" borderId="22" xfId="57" applyFont="1" applyBorder="1" applyAlignment="1">
      <alignment vertical="top"/>
    </xf>
    <xf numFmtId="0" fontId="23" fillId="0" borderId="0" xfId="0" applyFont="1" applyAlignment="1">
      <alignment horizontal="center" vertical="top"/>
    </xf>
    <xf numFmtId="0" fontId="23" fillId="0" borderId="0" xfId="0" applyFont="1" applyAlignment="1">
      <alignment horizontal="left" vertical="top"/>
    </xf>
    <xf numFmtId="0" fontId="22" fillId="0" borderId="0" xfId="0" applyFont="1" applyAlignment="1">
      <alignment horizontal="center"/>
    </xf>
    <xf numFmtId="0" fontId="29" fillId="0" borderId="0" xfId="0" applyFont="1" applyAlignment="1">
      <alignment horizontal="center" vertical="top" wrapText="1"/>
    </xf>
    <xf numFmtId="0" fontId="29" fillId="0" borderId="0" xfId="0" applyFont="1" applyAlignment="1">
      <alignment horizontal="left" vertical="top" wrapText="1"/>
    </xf>
    <xf numFmtId="0" fontId="25" fillId="3" borderId="0" xfId="0" applyFont="1" applyFill="1" applyAlignment="1">
      <alignment vertical="top"/>
    </xf>
    <xf numFmtId="0" fontId="28" fillId="3" borderId="26" xfId="0" applyFont="1" applyFill="1" applyBorder="1" applyAlignment="1">
      <alignment vertical="top"/>
    </xf>
    <xf numFmtId="0" fontId="28" fillId="3" borderId="26" xfId="0" applyFont="1" applyFill="1" applyBorder="1" applyAlignment="1">
      <alignment vertical="top" wrapText="1"/>
    </xf>
    <xf numFmtId="0" fontId="22" fillId="3" borderId="0" xfId="0" applyFont="1" applyFill="1"/>
    <xf numFmtId="0" fontId="23" fillId="0" borderId="22" xfId="55" applyFont="1" applyBorder="1" applyAlignment="1">
      <alignment vertical="top" wrapText="1"/>
    </xf>
    <xf numFmtId="0" fontId="24" fillId="2" borderId="4" xfId="0" applyFont="1" applyFill="1" applyBorder="1" applyAlignment="1">
      <alignment horizontal="center" vertical="top" wrapText="1"/>
    </xf>
    <xf numFmtId="0" fontId="23" fillId="3" borderId="25" xfId="0" applyFont="1" applyFill="1" applyBorder="1"/>
    <xf numFmtId="0" fontId="24" fillId="2" borderId="3" xfId="0" applyFont="1" applyFill="1" applyBorder="1" applyAlignment="1">
      <alignment horizontal="center" vertical="top" wrapText="1"/>
    </xf>
    <xf numFmtId="0" fontId="23" fillId="3" borderId="27" xfId="0" applyFont="1" applyFill="1" applyBorder="1" applyAlignment="1">
      <alignment horizontal="center"/>
    </xf>
    <xf numFmtId="0" fontId="24" fillId="2" borderId="5" xfId="0" applyFont="1" applyFill="1" applyBorder="1" applyAlignment="1">
      <alignment horizontal="center" vertical="top" wrapText="1"/>
    </xf>
    <xf numFmtId="0" fontId="23" fillId="3" borderId="28" xfId="0" applyFont="1" applyFill="1" applyBorder="1" applyAlignment="1">
      <alignment vertical="top"/>
    </xf>
    <xf numFmtId="0" fontId="23" fillId="3" borderId="4" xfId="0" applyFont="1" applyFill="1" applyBorder="1" applyAlignment="1">
      <alignment horizontal="center"/>
    </xf>
    <xf numFmtId="0" fontId="23" fillId="3" borderId="25" xfId="0" applyFont="1" applyFill="1" applyBorder="1" applyAlignment="1">
      <alignment vertical="top"/>
    </xf>
    <xf numFmtId="0" fontId="23" fillId="3" borderId="25" xfId="0" applyFont="1" applyFill="1" applyBorder="1" applyAlignment="1">
      <alignment horizontal="center"/>
    </xf>
    <xf numFmtId="0" fontId="7" fillId="0" borderId="0" xfId="0" applyFont="1" applyAlignment="1">
      <alignment horizontal="left" vertical="center"/>
    </xf>
    <xf numFmtId="0" fontId="7" fillId="0" borderId="12" xfId="0" applyFont="1" applyBorder="1" applyAlignment="1">
      <alignment horizontal="lef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6" fillId="0" borderId="22" xfId="0" applyFont="1" applyBorder="1" applyAlignment="1">
      <alignment horizontal="center"/>
    </xf>
    <xf numFmtId="0" fontId="23" fillId="0" borderId="22" xfId="0" applyFont="1" applyFill="1" applyBorder="1" applyAlignment="1">
      <alignment vertical="top" wrapText="1"/>
    </xf>
  </cellXfs>
  <cellStyles count="67">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33" builtinId="8" hidden="1"/>
    <cellStyle name="Hyperlink" xfId="11" builtinId="8" hidden="1"/>
    <cellStyle name="Hyperlink" xfId="37" builtinId="8" hidden="1"/>
    <cellStyle name="Hyperlink" xfId="23" builtinId="8" hidden="1"/>
    <cellStyle name="Hyperlink" xfId="27" builtinId="8" hidden="1"/>
    <cellStyle name="Hyperlink" xfId="35" builtinId="8" hidden="1"/>
    <cellStyle name="Hyperlink" xfId="31" builtinId="8" hidden="1"/>
    <cellStyle name="Hyperlink" xfId="21" builtinId="8" hidden="1"/>
    <cellStyle name="Hyperlink" xfId="3" builtinId="8" hidden="1"/>
    <cellStyle name="Hyperlink" xfId="29" builtinId="8" hidden="1"/>
    <cellStyle name="Hyperlink" xfId="1" builtinId="8" hidden="1"/>
    <cellStyle name="Hyperlink" xfId="7" builtinId="8" hidden="1"/>
    <cellStyle name="Hyperlink" xfId="17" builtinId="8" hidden="1"/>
    <cellStyle name="Hyperlink" xfId="13" builtinId="8" hidden="1"/>
    <cellStyle name="Hyperlink" xfId="5" builtinId="8" hidden="1"/>
    <cellStyle name="Hyperlink" xfId="9" builtinId="8" hidden="1"/>
    <cellStyle name="Hyperlink" xfId="25" builtinId="8" hidden="1"/>
    <cellStyle name="Hyperlink" xfId="19" builtinId="8" hidden="1"/>
    <cellStyle name="Hyperlink" xfId="15" builtinId="8" hidden="1"/>
    <cellStyle name="Hyperlink" xfId="39" builtinId="8"/>
    <cellStyle name="Hyperlink 2" xfId="44" xr:uid="{00000000-0005-0000-0000-000028000000}"/>
    <cellStyle name="Hyperlink 2 2" xfId="56" xr:uid="{71952338-07EC-4C0B-B15F-6F166990202B}"/>
    <cellStyle name="Normal" xfId="0" builtinId="0" customBuiltin="1"/>
    <cellStyle name="Normal 10 2" xfId="66" xr:uid="{19D3897B-4EAA-4CF3-9778-26370449AC43}"/>
    <cellStyle name="Normal 2" xfId="42" xr:uid="{00000000-0005-0000-0000-00002A000000}"/>
    <cellStyle name="Normal 2 2" xfId="54" xr:uid="{08A66231-0FEB-44BF-BAEB-DC32358AC89B}"/>
    <cellStyle name="Normal 2 2 2" xfId="61" xr:uid="{FAC02AA3-7F9E-4146-9F23-862428EEDB2B}"/>
    <cellStyle name="Normal 2 2 2 2 2" xfId="62" xr:uid="{B4DAF231-455E-4F9B-9CAF-8EA62C3A2A56}"/>
    <cellStyle name="Normal 2 2 2 3" xfId="65" xr:uid="{F462AC90-2450-482A-8642-9B76D0F71D3D}"/>
    <cellStyle name="Normal 2 3" xfId="52" xr:uid="{D191BABF-28DB-4CBD-BECA-D1CDC23B31B5}"/>
    <cellStyle name="Normal 2 3 2" xfId="64" xr:uid="{B28A2E73-5880-42E8-9503-F1FC199A88DA}"/>
    <cellStyle name="Normal 2 4" xfId="55" xr:uid="{0AABD033-351C-4A0C-97F6-286EAF88D33F}"/>
    <cellStyle name="Normal 2 8" xfId="63" xr:uid="{2B7ACC60-A2FD-4BE2-98C3-E8E293CEDFCD}"/>
    <cellStyle name="Normal 3" xfId="48" xr:uid="{00000000-0005-0000-0000-00002B000000}"/>
    <cellStyle name="Normal 3 2" xfId="43" xr:uid="{00000000-0005-0000-0000-00002C000000}"/>
    <cellStyle name="Normal 3 2 2" xfId="59" xr:uid="{38516A6F-3A6D-4879-86F5-A53AB9595AE5}"/>
    <cellStyle name="Normal 3 3" xfId="57" xr:uid="{AF6F4B26-A4CA-4111-807E-1DB2C61B1F70}"/>
    <cellStyle name="Normal 3 3 2" xfId="60" xr:uid="{22DEB9C1-7D7C-4DF2-913D-E400BCBCBF8E}"/>
    <cellStyle name="Normal 4" xfId="45" xr:uid="{00000000-0005-0000-0000-00002D000000}"/>
    <cellStyle name="Normal 4 2 2" xfId="47" xr:uid="{00000000-0005-0000-0000-00002E000000}"/>
    <cellStyle name="Normal 4 2 2 2" xfId="51" xr:uid="{00000000-0005-0000-0000-00002F000000}"/>
    <cellStyle name="Normal 5" xfId="46" xr:uid="{00000000-0005-0000-0000-000030000000}"/>
    <cellStyle name="Normal 5 2" xfId="49" xr:uid="{00000000-0005-0000-0000-000031000000}"/>
    <cellStyle name="Normal 5 3" xfId="50" xr:uid="{00000000-0005-0000-0000-000032000000}"/>
    <cellStyle name="Normal 6" xfId="58" xr:uid="{A2420EE0-AA45-4B43-85E3-90090D9AEC40}"/>
    <cellStyle name="Normal 7" xfId="53" xr:uid="{E81E37CE-D5D5-44D3-9A91-3C731F9DF4D0}"/>
    <cellStyle name="Normal_Layout" xfId="41" xr:uid="{00000000-0005-0000-0000-000033000000}"/>
  </cellStyles>
  <dxfs count="0"/>
  <tableStyles count="0" defaultTableStyle="TableStyleMedium9" defaultPivotStyle="PivotStyleMedium4"/>
  <colors>
    <mruColors>
      <color rgb="FFFFCCFF"/>
      <color rgb="FF1A7FA4"/>
      <color rgb="FF73DF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70</xdr:row>
      <xdr:rowOff>127000</xdr:rowOff>
    </xdr:to>
    <xdr:sp macro="" textlink="">
      <xdr:nvSpPr>
        <xdr:cNvPr id="1028" name="Rectangle 4" hidden="1">
          <a:extLst>
            <a:ext uri="{FF2B5EF4-FFF2-40B4-BE49-F238E27FC236}">
              <a16:creationId xmlns:a16="http://schemas.microsoft.com/office/drawing/2014/main" id="{00000000-0008-0000-0200-000004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editAs="absolute">
    <xdr:from>
      <xdr:col>7</xdr:col>
      <xdr:colOff>1124531</xdr:colOff>
      <xdr:row>1</xdr:row>
      <xdr:rowOff>139700</xdr:rowOff>
    </xdr:from>
    <xdr:to>
      <xdr:col>11</xdr:col>
      <xdr:colOff>266333</xdr:colOff>
      <xdr:row>3</xdr:row>
      <xdr:rowOff>28575</xdr:rowOff>
    </xdr:to>
    <xdr:sp macro="" textlink="">
      <xdr:nvSpPr>
        <xdr:cNvPr id="1026" name="Rectangle 2" hidden="1">
          <a:extLst>
            <a:ext uri="{FF2B5EF4-FFF2-40B4-BE49-F238E27FC236}">
              <a16:creationId xmlns:a16="http://schemas.microsoft.com/office/drawing/2014/main" id="{00000000-0008-0000-0200-000002040000}"/>
            </a:ext>
          </a:extLst>
        </xdr:cNvPr>
        <xdr:cNvSpPr>
          <a:spLocks noChangeArrowheads="1"/>
        </xdr:cNvSpPr>
      </xdr:nvSpPr>
      <xdr:spPr bwMode="auto">
        <a:xfrm>
          <a:off x="9156700" y="508000"/>
          <a:ext cx="4660900" cy="304800"/>
        </a:xfrm>
        <a:prstGeom prst="rect">
          <a:avLst/>
        </a:prstGeom>
        <a:solidFill>
          <a:srgbClr val="FFFFE1"/>
        </a:solidFill>
        <a:ln w="9525">
          <a:solidFill>
            <a:srgbClr val="000000"/>
          </a:solidFill>
          <a:round/>
          <a:headEnd/>
          <a:tailEnd/>
        </a:ln>
        <a:effectLst>
          <a:outerShdw blurRad="63500" dist="38099" dir="2700000" algn="ctr" rotWithShape="0">
            <a:srgbClr val="000000">
              <a:alpha val="74998"/>
            </a:srgbClr>
          </a:outerShdw>
        </a:effectLst>
        <a:extLst>
          <a:ext uri="{53640926-AAD7-44d8-BBD7-CCE9431645EC}">
            <a14:shadowObscured xmlns="" xmlns:a14="http://schemas.microsoft.com/office/drawing/2010/main" val="1"/>
          </a:ext>
        </a:extLst>
      </xdr:spPr>
      <xdr:txBody>
        <a:bodyPr rtlCol="0"/>
        <a:lstStyle/>
        <a:p>
          <a:pPr algn="ctr"/>
          <a:endParaRPr lang="en-US"/>
        </a:p>
      </xdr:txBody>
    </xdr:sp>
    <xdr:clientData/>
  </xdr:twoCellAnchor>
  <xdr:twoCellAnchor>
    <xdr:from>
      <xdr:col>0</xdr:col>
      <xdr:colOff>0</xdr:colOff>
      <xdr:row>0</xdr:row>
      <xdr:rowOff>0</xdr:rowOff>
    </xdr:from>
    <xdr:to>
      <xdr:col>9</xdr:col>
      <xdr:colOff>0</xdr:colOff>
      <xdr:row>81</xdr:row>
      <xdr:rowOff>12700</xdr:rowOff>
    </xdr:to>
    <xdr:sp macro="" textlink="">
      <xdr:nvSpPr>
        <xdr:cNvPr id="2" name="Rectangle 4"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9</xdr:col>
      <xdr:colOff>0</xdr:colOff>
      <xdr:row>76</xdr:row>
      <xdr:rowOff>12700</xdr:rowOff>
    </xdr:to>
    <xdr:sp macro="" textlink="">
      <xdr:nvSpPr>
        <xdr:cNvPr id="3" name="Rectangle 4" hidden="1">
          <a:extLst>
            <a:ext uri="{FF2B5EF4-FFF2-40B4-BE49-F238E27FC236}">
              <a16:creationId xmlns:a16="http://schemas.microsoft.com/office/drawing/2014/main" id="{00000000-0008-0000-0200-000003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9</xdr:col>
      <xdr:colOff>0</xdr:colOff>
      <xdr:row>65</xdr:row>
      <xdr:rowOff>165100</xdr:rowOff>
    </xdr:to>
    <xdr:sp macro="" textlink="">
      <xdr:nvSpPr>
        <xdr:cNvPr id="4" name="Rectangle 4" hidden="1">
          <a:extLst>
            <a:ext uri="{FF2B5EF4-FFF2-40B4-BE49-F238E27FC236}">
              <a16:creationId xmlns:a16="http://schemas.microsoft.com/office/drawing/2014/main" id="{00000000-0008-0000-0200-000004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Pearson25">
  <a:themeElements>
    <a:clrScheme name="Custom 2">
      <a:dk1>
        <a:srgbClr val="000000"/>
      </a:dk1>
      <a:lt1>
        <a:sysClr val="window" lastClr="FFFFFF"/>
      </a:lt1>
      <a:dk2>
        <a:srgbClr val="0D004D"/>
      </a:dk2>
      <a:lt2>
        <a:srgbClr val="E8E8E8"/>
      </a:lt2>
      <a:accent1>
        <a:srgbClr val="C1BFFF"/>
      </a:accent1>
      <a:accent2>
        <a:srgbClr val="512EAB"/>
      </a:accent2>
      <a:accent3>
        <a:srgbClr val="FFFF00"/>
      </a:accent3>
      <a:accent4>
        <a:srgbClr val="56E2E1"/>
      </a:accent4>
      <a:accent5>
        <a:srgbClr val="92D050"/>
      </a:accent5>
      <a:accent6>
        <a:srgbClr val="DF41CF"/>
      </a:accent6>
      <a:hlink>
        <a:srgbClr val="467886"/>
      </a:hlink>
      <a:folHlink>
        <a:srgbClr val="96607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open?id=1WlaLp8Xd9e_83Em0JInoPkPzK6yOsoTLIGmcQwBQO5k" TargetMode="External"/><Relationship Id="rId2" Type="http://schemas.openxmlformats.org/officeDocument/2006/relationships/hyperlink" Target="https://drive.google.com/open?id=1OVt-CBKYQFkqfVvhqDpk5EywCaQ0lQ5ol6AMPYj1mtM" TargetMode="External"/><Relationship Id="rId1" Type="http://schemas.openxmlformats.org/officeDocument/2006/relationships/hyperlink" Target="https://drive.google.com/open?id=1o6uEpBdGDFIYMGrGjSh6mPmRPcwZ-19ZWfMUiPuDQzA" TargetMode="External"/><Relationship Id="rId5" Type="http://schemas.openxmlformats.org/officeDocument/2006/relationships/printerSettings" Target="../printerSettings/printerSettings2.bin"/><Relationship Id="rId4" Type="http://schemas.openxmlformats.org/officeDocument/2006/relationships/hyperlink" Target="http://perforce.ic.ncs.com/@md=d&amp;cd=/pem_rd/Customer%20Requirements/State/Arizona/AZELLA%20Contract/AZELLA/2018%20Spring/F.%20Reporting/&amp;cdf=/pem_rd/Customer%20Requirements/State/Arizona/AZELLA%20Contract/AZELLA/2018%20Spring/F.%20Reporting/AZELLA%20Spr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1"/>
  <sheetViews>
    <sheetView tabSelected="1" zoomScaleNormal="100" workbookViewId="0">
      <pane xSplit="5" ySplit="3" topLeftCell="F4" activePane="bottomRight" state="frozen"/>
      <selection pane="topRight" activeCell="F1" sqref="F1"/>
      <selection pane="bottomLeft" activeCell="A4" sqref="A4"/>
      <selection pane="bottomRight" activeCell="A2" sqref="A2:A3"/>
    </sheetView>
  </sheetViews>
  <sheetFormatPr defaultColWidth="14.42578125" defaultRowHeight="15" x14ac:dyDescent="0.25"/>
  <cols>
    <col min="1" max="1" width="5.85546875" style="86" customWidth="1"/>
    <col min="2" max="3" width="5.140625" style="86" customWidth="1"/>
    <col min="4" max="4" width="7.5703125" style="86" bestFit="1" customWidth="1"/>
    <col min="5" max="5" width="25.28515625" style="41" customWidth="1"/>
    <col min="6" max="6" width="27.5703125" style="41" bestFit="1" customWidth="1"/>
    <col min="7" max="7" width="31.140625" style="43" customWidth="1"/>
    <col min="8" max="8" width="41.42578125" style="43" customWidth="1"/>
    <col min="9" max="9" width="0.85546875" style="41" customWidth="1"/>
    <col min="10" max="16384" width="14.42578125" style="41"/>
  </cols>
  <sheetData>
    <row r="1" spans="1:9" ht="18.75" x14ac:dyDescent="0.3">
      <c r="A1" s="55" t="s">
        <v>305</v>
      </c>
      <c r="B1" s="87"/>
      <c r="C1" s="87"/>
      <c r="D1" s="87"/>
      <c r="E1" s="87"/>
      <c r="F1" s="88"/>
      <c r="G1" s="87"/>
      <c r="H1" s="87"/>
      <c r="I1" s="89"/>
    </row>
    <row r="2" spans="1:9" ht="15" customHeight="1" x14ac:dyDescent="0.25">
      <c r="A2" s="96" t="s">
        <v>0</v>
      </c>
      <c r="B2" s="94" t="s">
        <v>1</v>
      </c>
      <c r="C2" s="100"/>
      <c r="D2" s="94" t="s">
        <v>2</v>
      </c>
      <c r="E2" s="94" t="s">
        <v>3</v>
      </c>
      <c r="F2" s="94" t="s">
        <v>4</v>
      </c>
      <c r="G2" s="94" t="s">
        <v>5</v>
      </c>
      <c r="H2" s="98" t="s">
        <v>6</v>
      </c>
      <c r="I2" s="56"/>
    </row>
    <row r="3" spans="1:9" x14ac:dyDescent="0.25">
      <c r="A3" s="97"/>
      <c r="B3" s="57" t="s">
        <v>7</v>
      </c>
      <c r="C3" s="57" t="s">
        <v>8</v>
      </c>
      <c r="D3" s="102"/>
      <c r="E3" s="95"/>
      <c r="F3" s="95"/>
      <c r="G3" s="101"/>
      <c r="H3" s="99"/>
      <c r="I3" s="56"/>
    </row>
    <row r="4" spans="1:9" x14ac:dyDescent="0.25">
      <c r="A4" s="49">
        <v>1</v>
      </c>
      <c r="B4" s="49">
        <v>1</v>
      </c>
      <c r="C4" s="49">
        <f t="shared" ref="C4:C35" si="0">SUM(B4+D4)-1</f>
        <v>35</v>
      </c>
      <c r="D4" s="59">
        <v>35</v>
      </c>
      <c r="E4" s="60" t="s">
        <v>9</v>
      </c>
      <c r="F4" s="60" t="s">
        <v>10</v>
      </c>
      <c r="G4" s="46"/>
      <c r="H4" s="45"/>
      <c r="I4" s="61"/>
    </row>
    <row r="5" spans="1:9" ht="30" x14ac:dyDescent="0.25">
      <c r="A5" s="49">
        <f t="shared" ref="A5:A36" si="1">+A4+1</f>
        <v>2</v>
      </c>
      <c r="B5" s="49">
        <f t="shared" ref="B5:B36" si="2">B4+D4</f>
        <v>36</v>
      </c>
      <c r="C5" s="49">
        <f t="shared" si="0"/>
        <v>42</v>
      </c>
      <c r="D5" s="59">
        <v>7</v>
      </c>
      <c r="E5" s="60" t="s">
        <v>11</v>
      </c>
      <c r="F5" s="60" t="s">
        <v>12</v>
      </c>
      <c r="G5" s="46" t="s">
        <v>13</v>
      </c>
      <c r="H5" s="45" t="s">
        <v>14</v>
      </c>
      <c r="I5" s="61"/>
    </row>
    <row r="6" spans="1:9" x14ac:dyDescent="0.25">
      <c r="A6" s="49">
        <f t="shared" si="1"/>
        <v>3</v>
      </c>
      <c r="B6" s="49">
        <f t="shared" si="2"/>
        <v>43</v>
      </c>
      <c r="C6" s="49">
        <f t="shared" si="0"/>
        <v>77</v>
      </c>
      <c r="D6" s="59">
        <v>35</v>
      </c>
      <c r="E6" s="60" t="s">
        <v>15</v>
      </c>
      <c r="F6" s="60" t="s">
        <v>16</v>
      </c>
      <c r="G6" s="46"/>
      <c r="H6" s="45"/>
      <c r="I6" s="61"/>
    </row>
    <row r="7" spans="1:9" ht="30" x14ac:dyDescent="0.25">
      <c r="A7" s="49">
        <f t="shared" si="1"/>
        <v>4</v>
      </c>
      <c r="B7" s="49">
        <f t="shared" si="2"/>
        <v>78</v>
      </c>
      <c r="C7" s="49">
        <f t="shared" si="0"/>
        <v>84</v>
      </c>
      <c r="D7" s="59">
        <v>7</v>
      </c>
      <c r="E7" s="60" t="s">
        <v>17</v>
      </c>
      <c r="F7" s="60" t="s">
        <v>18</v>
      </c>
      <c r="G7" s="46" t="s">
        <v>13</v>
      </c>
      <c r="H7" s="45" t="s">
        <v>14</v>
      </c>
      <c r="I7" s="61"/>
    </row>
    <row r="8" spans="1:9" x14ac:dyDescent="0.25">
      <c r="A8" s="49">
        <f t="shared" si="1"/>
        <v>5</v>
      </c>
      <c r="B8" s="49">
        <f t="shared" si="2"/>
        <v>85</v>
      </c>
      <c r="C8" s="49">
        <f t="shared" si="0"/>
        <v>104</v>
      </c>
      <c r="D8" s="59">
        <v>20</v>
      </c>
      <c r="E8" s="60" t="s">
        <v>19</v>
      </c>
      <c r="F8" s="60" t="s">
        <v>20</v>
      </c>
      <c r="G8" s="45"/>
      <c r="H8" s="62" t="s">
        <v>21</v>
      </c>
      <c r="I8" s="61"/>
    </row>
    <row r="9" spans="1:9" x14ac:dyDescent="0.25">
      <c r="A9" s="49">
        <f t="shared" si="1"/>
        <v>6</v>
      </c>
      <c r="B9" s="49">
        <f t="shared" si="2"/>
        <v>105</v>
      </c>
      <c r="C9" s="49">
        <f t="shared" si="0"/>
        <v>117</v>
      </c>
      <c r="D9" s="59">
        <v>13</v>
      </c>
      <c r="E9" s="60" t="s">
        <v>22</v>
      </c>
      <c r="F9" s="63" t="s">
        <v>23</v>
      </c>
      <c r="G9" s="46"/>
      <c r="H9" s="64" t="s">
        <v>24</v>
      </c>
      <c r="I9" s="61"/>
    </row>
    <row r="10" spans="1:9" ht="45" x14ac:dyDescent="0.25">
      <c r="A10" s="49">
        <f t="shared" si="1"/>
        <v>7</v>
      </c>
      <c r="B10" s="49">
        <f t="shared" si="2"/>
        <v>118</v>
      </c>
      <c r="C10" s="49">
        <f t="shared" si="0"/>
        <v>153</v>
      </c>
      <c r="D10" s="59">
        <v>36</v>
      </c>
      <c r="E10" s="60" t="s">
        <v>25</v>
      </c>
      <c r="F10" s="60" t="s">
        <v>26</v>
      </c>
      <c r="G10" s="46" t="s">
        <v>27</v>
      </c>
      <c r="H10" s="45" t="s">
        <v>28</v>
      </c>
      <c r="I10" s="61"/>
    </row>
    <row r="11" spans="1:9" ht="30" x14ac:dyDescent="0.25">
      <c r="A11" s="49">
        <f t="shared" si="1"/>
        <v>8</v>
      </c>
      <c r="B11" s="49">
        <f t="shared" si="2"/>
        <v>154</v>
      </c>
      <c r="C11" s="49">
        <f t="shared" si="0"/>
        <v>173</v>
      </c>
      <c r="D11" s="59">
        <v>20</v>
      </c>
      <c r="E11" s="60" t="s">
        <v>29</v>
      </c>
      <c r="F11" s="60" t="s">
        <v>30</v>
      </c>
      <c r="G11" s="46"/>
      <c r="H11" s="65"/>
      <c r="I11" s="61"/>
    </row>
    <row r="12" spans="1:9" x14ac:dyDescent="0.25">
      <c r="A12" s="49">
        <f t="shared" si="1"/>
        <v>9</v>
      </c>
      <c r="B12" s="49">
        <f t="shared" si="2"/>
        <v>174</v>
      </c>
      <c r="C12" s="49">
        <f t="shared" si="0"/>
        <v>181</v>
      </c>
      <c r="D12" s="59">
        <v>8</v>
      </c>
      <c r="E12" s="60" t="s">
        <v>31</v>
      </c>
      <c r="F12" s="60" t="s">
        <v>31</v>
      </c>
      <c r="G12" s="46"/>
      <c r="H12" s="45"/>
      <c r="I12" s="61"/>
    </row>
    <row r="13" spans="1:9" ht="105" x14ac:dyDescent="0.25">
      <c r="A13" s="49">
        <f t="shared" si="1"/>
        <v>10</v>
      </c>
      <c r="B13" s="49">
        <f t="shared" si="2"/>
        <v>182</v>
      </c>
      <c r="C13" s="49">
        <f t="shared" si="0"/>
        <v>189</v>
      </c>
      <c r="D13" s="59">
        <v>8</v>
      </c>
      <c r="E13" s="60" t="s">
        <v>32</v>
      </c>
      <c r="F13" s="60" t="s">
        <v>32</v>
      </c>
      <c r="G13" s="45" t="s">
        <v>33</v>
      </c>
      <c r="H13" s="109" t="s">
        <v>304</v>
      </c>
      <c r="I13" s="54"/>
    </row>
    <row r="14" spans="1:9" x14ac:dyDescent="0.25">
      <c r="A14" s="49">
        <f t="shared" si="1"/>
        <v>11</v>
      </c>
      <c r="B14" s="49">
        <f t="shared" si="2"/>
        <v>190</v>
      </c>
      <c r="C14" s="49">
        <f t="shared" si="0"/>
        <v>193</v>
      </c>
      <c r="D14" s="59">
        <v>4</v>
      </c>
      <c r="E14" s="60" t="s">
        <v>35</v>
      </c>
      <c r="F14" s="60" t="s">
        <v>35</v>
      </c>
      <c r="G14" s="47" t="s">
        <v>36</v>
      </c>
      <c r="H14" s="64" t="s">
        <v>24</v>
      </c>
      <c r="I14" s="54"/>
    </row>
    <row r="15" spans="1:9" ht="30" x14ac:dyDescent="0.25">
      <c r="A15" s="49">
        <f t="shared" si="1"/>
        <v>12</v>
      </c>
      <c r="B15" s="49">
        <f t="shared" si="2"/>
        <v>194</v>
      </c>
      <c r="C15" s="49">
        <f t="shared" si="0"/>
        <v>243</v>
      </c>
      <c r="D15" s="59">
        <v>50</v>
      </c>
      <c r="E15" s="60" t="s">
        <v>37</v>
      </c>
      <c r="F15" s="60" t="s">
        <v>38</v>
      </c>
      <c r="G15" s="60"/>
      <c r="H15" s="60" t="s">
        <v>39</v>
      </c>
      <c r="I15" s="54"/>
    </row>
    <row r="16" spans="1:9" x14ac:dyDescent="0.25">
      <c r="A16" s="49">
        <f t="shared" si="1"/>
        <v>13</v>
      </c>
      <c r="B16" s="49">
        <f t="shared" si="2"/>
        <v>244</v>
      </c>
      <c r="C16" s="49">
        <f t="shared" si="0"/>
        <v>273</v>
      </c>
      <c r="D16" s="59">
        <v>30</v>
      </c>
      <c r="E16" s="81" t="s">
        <v>40</v>
      </c>
      <c r="F16" s="60" t="s">
        <v>40</v>
      </c>
      <c r="G16" s="83"/>
      <c r="H16" s="60"/>
      <c r="I16" s="66"/>
    </row>
    <row r="17" spans="1:9" ht="30" x14ac:dyDescent="0.25">
      <c r="A17" s="49">
        <f t="shared" si="1"/>
        <v>14</v>
      </c>
      <c r="B17" s="49">
        <f t="shared" si="2"/>
        <v>274</v>
      </c>
      <c r="C17" s="49">
        <f t="shared" si="0"/>
        <v>323</v>
      </c>
      <c r="D17" s="59">
        <v>50</v>
      </c>
      <c r="E17" s="60" t="s">
        <v>41</v>
      </c>
      <c r="F17" s="60" t="s">
        <v>42</v>
      </c>
      <c r="G17" s="60"/>
      <c r="H17" s="60" t="s">
        <v>39</v>
      </c>
      <c r="I17" s="54"/>
    </row>
    <row r="18" spans="1:9" x14ac:dyDescent="0.25">
      <c r="A18" s="49">
        <f t="shared" si="1"/>
        <v>15</v>
      </c>
      <c r="B18" s="49">
        <f t="shared" si="2"/>
        <v>324</v>
      </c>
      <c r="C18" s="49">
        <f t="shared" si="0"/>
        <v>348</v>
      </c>
      <c r="D18" s="59">
        <v>25</v>
      </c>
      <c r="E18" s="81" t="s">
        <v>43</v>
      </c>
      <c r="F18" s="60" t="s">
        <v>43</v>
      </c>
      <c r="G18" s="83"/>
      <c r="H18" s="60"/>
      <c r="I18" s="66"/>
    </row>
    <row r="19" spans="1:9" x14ac:dyDescent="0.25">
      <c r="A19" s="49">
        <f t="shared" si="1"/>
        <v>16</v>
      </c>
      <c r="B19" s="49">
        <f t="shared" si="2"/>
        <v>349</v>
      </c>
      <c r="C19" s="49">
        <f t="shared" si="0"/>
        <v>349</v>
      </c>
      <c r="D19" s="59">
        <v>1</v>
      </c>
      <c r="E19" s="60" t="s">
        <v>44</v>
      </c>
      <c r="F19" s="60" t="s">
        <v>45</v>
      </c>
      <c r="G19" s="60"/>
      <c r="H19" s="45" t="s">
        <v>46</v>
      </c>
      <c r="I19" s="54"/>
    </row>
    <row r="20" spans="1:9" ht="30" x14ac:dyDescent="0.25">
      <c r="A20" s="49">
        <f t="shared" si="1"/>
        <v>17</v>
      </c>
      <c r="B20" s="49">
        <f t="shared" si="2"/>
        <v>350</v>
      </c>
      <c r="C20" s="49">
        <f t="shared" si="0"/>
        <v>357</v>
      </c>
      <c r="D20" s="59">
        <v>8</v>
      </c>
      <c r="E20" s="60" t="s">
        <v>47</v>
      </c>
      <c r="F20" s="60" t="s">
        <v>48</v>
      </c>
      <c r="G20" s="45" t="s">
        <v>49</v>
      </c>
      <c r="H20" s="42"/>
      <c r="I20" s="54"/>
    </row>
    <row r="21" spans="1:9" ht="45" x14ac:dyDescent="0.25">
      <c r="A21" s="49">
        <f t="shared" si="1"/>
        <v>18</v>
      </c>
      <c r="B21" s="49">
        <f t="shared" si="2"/>
        <v>358</v>
      </c>
      <c r="C21" s="49">
        <f t="shared" si="0"/>
        <v>358</v>
      </c>
      <c r="D21" s="59">
        <v>1</v>
      </c>
      <c r="E21" s="60" t="s">
        <v>50</v>
      </c>
      <c r="F21" s="60" t="s">
        <v>50</v>
      </c>
      <c r="G21" s="60"/>
      <c r="H21" s="60" t="s">
        <v>51</v>
      </c>
      <c r="I21" s="54"/>
    </row>
    <row r="22" spans="1:9" ht="30" x14ac:dyDescent="0.25">
      <c r="A22" s="49">
        <f t="shared" si="1"/>
        <v>19</v>
      </c>
      <c r="B22" s="49">
        <f t="shared" si="2"/>
        <v>359</v>
      </c>
      <c r="C22" s="49">
        <f t="shared" si="0"/>
        <v>359</v>
      </c>
      <c r="D22" s="59">
        <v>1</v>
      </c>
      <c r="E22" s="60" t="s">
        <v>52</v>
      </c>
      <c r="F22" s="60" t="s">
        <v>53</v>
      </c>
      <c r="G22" s="45"/>
      <c r="H22" s="45" t="s">
        <v>54</v>
      </c>
      <c r="I22" s="54"/>
    </row>
    <row r="23" spans="1:9" ht="45" x14ac:dyDescent="0.25">
      <c r="A23" s="49">
        <f t="shared" si="1"/>
        <v>20</v>
      </c>
      <c r="B23" s="49">
        <f t="shared" si="2"/>
        <v>360</v>
      </c>
      <c r="C23" s="49">
        <f t="shared" si="0"/>
        <v>360</v>
      </c>
      <c r="D23" s="59">
        <v>1</v>
      </c>
      <c r="E23" s="60" t="s">
        <v>55</v>
      </c>
      <c r="F23" s="60" t="s">
        <v>55</v>
      </c>
      <c r="G23" s="45"/>
      <c r="H23" s="45" t="s">
        <v>56</v>
      </c>
      <c r="I23" s="54"/>
    </row>
    <row r="24" spans="1:9" ht="45" x14ac:dyDescent="0.25">
      <c r="A24" s="49">
        <f t="shared" si="1"/>
        <v>21</v>
      </c>
      <c r="B24" s="49">
        <f t="shared" si="2"/>
        <v>361</v>
      </c>
      <c r="C24" s="49">
        <f t="shared" si="0"/>
        <v>361</v>
      </c>
      <c r="D24" s="59">
        <v>1</v>
      </c>
      <c r="E24" s="60" t="s">
        <v>57</v>
      </c>
      <c r="F24" s="60" t="s">
        <v>58</v>
      </c>
      <c r="G24" s="45"/>
      <c r="H24" s="45" t="s">
        <v>56</v>
      </c>
      <c r="I24" s="54"/>
    </row>
    <row r="25" spans="1:9" ht="45" x14ac:dyDescent="0.25">
      <c r="A25" s="49">
        <f t="shared" si="1"/>
        <v>22</v>
      </c>
      <c r="B25" s="49">
        <f t="shared" si="2"/>
        <v>362</v>
      </c>
      <c r="C25" s="49">
        <f t="shared" si="0"/>
        <v>362</v>
      </c>
      <c r="D25" s="59">
        <v>1</v>
      </c>
      <c r="E25" s="60" t="s">
        <v>59</v>
      </c>
      <c r="F25" s="60" t="s">
        <v>59</v>
      </c>
      <c r="G25" s="45"/>
      <c r="H25" s="45" t="s">
        <v>56</v>
      </c>
      <c r="I25" s="54"/>
    </row>
    <row r="26" spans="1:9" ht="45" x14ac:dyDescent="0.25">
      <c r="A26" s="49">
        <f t="shared" si="1"/>
        <v>23</v>
      </c>
      <c r="B26" s="49">
        <f t="shared" si="2"/>
        <v>363</v>
      </c>
      <c r="C26" s="49">
        <f t="shared" si="0"/>
        <v>363</v>
      </c>
      <c r="D26" s="59">
        <v>1</v>
      </c>
      <c r="E26" s="60" t="s">
        <v>60</v>
      </c>
      <c r="F26" s="60" t="s">
        <v>61</v>
      </c>
      <c r="G26" s="45"/>
      <c r="H26" s="45" t="s">
        <v>56</v>
      </c>
      <c r="I26" s="54"/>
    </row>
    <row r="27" spans="1:9" ht="45" x14ac:dyDescent="0.25">
      <c r="A27" s="49">
        <f t="shared" si="1"/>
        <v>24</v>
      </c>
      <c r="B27" s="49">
        <f t="shared" si="2"/>
        <v>364</v>
      </c>
      <c r="C27" s="49">
        <f t="shared" si="0"/>
        <v>364</v>
      </c>
      <c r="D27" s="59">
        <v>1</v>
      </c>
      <c r="E27" s="60" t="s">
        <v>62</v>
      </c>
      <c r="F27" s="60" t="s">
        <v>63</v>
      </c>
      <c r="G27" s="45"/>
      <c r="H27" s="45" t="s">
        <v>56</v>
      </c>
      <c r="I27" s="54"/>
    </row>
    <row r="28" spans="1:9" ht="45" x14ac:dyDescent="0.25">
      <c r="A28" s="49">
        <f t="shared" si="1"/>
        <v>25</v>
      </c>
      <c r="B28" s="49">
        <f t="shared" si="2"/>
        <v>365</v>
      </c>
      <c r="C28" s="49">
        <f t="shared" si="0"/>
        <v>366</v>
      </c>
      <c r="D28" s="53">
        <v>2</v>
      </c>
      <c r="E28" s="60" t="s">
        <v>64</v>
      </c>
      <c r="F28" s="60" t="s">
        <v>64</v>
      </c>
      <c r="G28" s="45" t="s">
        <v>27</v>
      </c>
      <c r="H28" s="67" t="s">
        <v>65</v>
      </c>
      <c r="I28" s="54"/>
    </row>
    <row r="29" spans="1:9" ht="30" x14ac:dyDescent="0.25">
      <c r="A29" s="49">
        <f t="shared" si="1"/>
        <v>26</v>
      </c>
      <c r="B29" s="49">
        <f t="shared" si="2"/>
        <v>367</v>
      </c>
      <c r="C29" s="49">
        <f t="shared" si="0"/>
        <v>377</v>
      </c>
      <c r="D29" s="68">
        <v>11</v>
      </c>
      <c r="E29" s="60" t="s">
        <v>66</v>
      </c>
      <c r="F29" s="60" t="s">
        <v>67</v>
      </c>
      <c r="G29" s="45" t="s">
        <v>68</v>
      </c>
      <c r="H29" s="45" t="s">
        <v>34</v>
      </c>
      <c r="I29" s="54"/>
    </row>
    <row r="30" spans="1:9" ht="30" x14ac:dyDescent="0.25">
      <c r="A30" s="49">
        <f t="shared" si="1"/>
        <v>27</v>
      </c>
      <c r="B30" s="49">
        <f t="shared" si="2"/>
        <v>378</v>
      </c>
      <c r="C30" s="49">
        <f t="shared" si="0"/>
        <v>378</v>
      </c>
      <c r="D30" s="53">
        <v>1</v>
      </c>
      <c r="E30" s="45" t="s">
        <v>69</v>
      </c>
      <c r="F30" s="60" t="s">
        <v>70</v>
      </c>
      <c r="G30" s="60"/>
      <c r="H30" s="60" t="s">
        <v>71</v>
      </c>
      <c r="I30" s="54"/>
    </row>
    <row r="31" spans="1:9" ht="90" customHeight="1" x14ac:dyDescent="0.25">
      <c r="A31" s="49">
        <f t="shared" si="1"/>
        <v>28</v>
      </c>
      <c r="B31" s="49">
        <f t="shared" si="2"/>
        <v>379</v>
      </c>
      <c r="C31" s="49">
        <f t="shared" si="0"/>
        <v>379</v>
      </c>
      <c r="D31" s="53">
        <v>1</v>
      </c>
      <c r="E31" s="45" t="s">
        <v>72</v>
      </c>
      <c r="F31" s="45" t="s">
        <v>72</v>
      </c>
      <c r="G31" s="45"/>
      <c r="H31" s="45" t="s">
        <v>73</v>
      </c>
      <c r="I31" s="54"/>
    </row>
    <row r="32" spans="1:9" ht="30" x14ac:dyDescent="0.25">
      <c r="A32" s="49">
        <f t="shared" si="1"/>
        <v>29</v>
      </c>
      <c r="B32" s="49">
        <f t="shared" si="2"/>
        <v>380</v>
      </c>
      <c r="C32" s="49">
        <f t="shared" si="0"/>
        <v>380</v>
      </c>
      <c r="D32" s="53">
        <v>1</v>
      </c>
      <c r="E32" s="45" t="s">
        <v>74</v>
      </c>
      <c r="F32" s="60" t="s">
        <v>74</v>
      </c>
      <c r="G32" s="60"/>
      <c r="H32" s="60" t="s">
        <v>71</v>
      </c>
      <c r="I32" s="54"/>
    </row>
    <row r="33" spans="1:9" ht="30" x14ac:dyDescent="0.25">
      <c r="A33" s="49">
        <f t="shared" si="1"/>
        <v>30</v>
      </c>
      <c r="B33" s="49">
        <f t="shared" si="2"/>
        <v>381</v>
      </c>
      <c r="C33" s="49">
        <f t="shared" si="0"/>
        <v>381</v>
      </c>
      <c r="D33" s="53">
        <v>1</v>
      </c>
      <c r="E33" s="45" t="s">
        <v>75</v>
      </c>
      <c r="F33" s="60" t="s">
        <v>75</v>
      </c>
      <c r="G33" s="60"/>
      <c r="H33" s="60" t="s">
        <v>71</v>
      </c>
      <c r="I33" s="54"/>
    </row>
    <row r="34" spans="1:9" ht="105" x14ac:dyDescent="0.25">
      <c r="A34" s="49">
        <f t="shared" si="1"/>
        <v>31</v>
      </c>
      <c r="B34" s="49">
        <f t="shared" si="2"/>
        <v>382</v>
      </c>
      <c r="C34" s="49">
        <f t="shared" si="0"/>
        <v>382</v>
      </c>
      <c r="D34" s="44">
        <v>1</v>
      </c>
      <c r="E34" s="45" t="s">
        <v>76</v>
      </c>
      <c r="F34" s="47" t="s">
        <v>76</v>
      </c>
      <c r="G34" s="45"/>
      <c r="H34" s="45" t="s">
        <v>77</v>
      </c>
      <c r="I34" s="54"/>
    </row>
    <row r="35" spans="1:9" ht="45" x14ac:dyDescent="0.25">
      <c r="A35" s="49">
        <f t="shared" si="1"/>
        <v>32</v>
      </c>
      <c r="B35" s="49">
        <f t="shared" si="2"/>
        <v>383</v>
      </c>
      <c r="C35" s="49">
        <f t="shared" si="0"/>
        <v>392</v>
      </c>
      <c r="D35" s="53">
        <v>10</v>
      </c>
      <c r="E35" s="45" t="s">
        <v>78</v>
      </c>
      <c r="F35" s="60" t="s">
        <v>79</v>
      </c>
      <c r="G35" s="46"/>
      <c r="H35" s="45" t="s">
        <v>80</v>
      </c>
      <c r="I35" s="54"/>
    </row>
    <row r="36" spans="1:9" ht="75" x14ac:dyDescent="0.25">
      <c r="A36" s="49">
        <f t="shared" si="1"/>
        <v>33</v>
      </c>
      <c r="B36" s="49">
        <f t="shared" si="2"/>
        <v>393</v>
      </c>
      <c r="C36" s="49">
        <f t="shared" ref="C36:C67" si="3">SUM(B36+D36)-1</f>
        <v>393</v>
      </c>
      <c r="D36" s="53">
        <v>1</v>
      </c>
      <c r="E36" s="45" t="s">
        <v>81</v>
      </c>
      <c r="F36" s="45" t="s">
        <v>81</v>
      </c>
      <c r="G36" s="45"/>
      <c r="H36" s="109" t="s">
        <v>302</v>
      </c>
      <c r="I36" s="54"/>
    </row>
    <row r="37" spans="1:9" ht="75" x14ac:dyDescent="0.25">
      <c r="A37" s="49">
        <f t="shared" ref="A37:A68" si="4">+A36+1</f>
        <v>34</v>
      </c>
      <c r="B37" s="49">
        <f t="shared" ref="B37:B68" si="5">B36+D36</f>
        <v>394</v>
      </c>
      <c r="C37" s="49">
        <f t="shared" si="3"/>
        <v>394</v>
      </c>
      <c r="D37" s="53">
        <v>1</v>
      </c>
      <c r="E37" s="45" t="s">
        <v>82</v>
      </c>
      <c r="F37" s="45" t="s">
        <v>82</v>
      </c>
      <c r="G37" s="45"/>
      <c r="H37" s="109" t="s">
        <v>302</v>
      </c>
      <c r="I37" s="54"/>
    </row>
    <row r="38" spans="1:9" ht="75" x14ac:dyDescent="0.25">
      <c r="A38" s="49">
        <f t="shared" si="4"/>
        <v>35</v>
      </c>
      <c r="B38" s="49">
        <f t="shared" si="5"/>
        <v>395</v>
      </c>
      <c r="C38" s="49">
        <f t="shared" si="3"/>
        <v>395</v>
      </c>
      <c r="D38" s="53">
        <v>1</v>
      </c>
      <c r="E38" s="45" t="s">
        <v>83</v>
      </c>
      <c r="F38" s="45" t="s">
        <v>83</v>
      </c>
      <c r="G38" s="45"/>
      <c r="H38" s="109" t="s">
        <v>302</v>
      </c>
      <c r="I38" s="54"/>
    </row>
    <row r="39" spans="1:9" ht="90" x14ac:dyDescent="0.25">
      <c r="A39" s="49">
        <f t="shared" si="4"/>
        <v>36</v>
      </c>
      <c r="B39" s="49">
        <f t="shared" si="5"/>
        <v>396</v>
      </c>
      <c r="C39" s="49">
        <f t="shared" si="3"/>
        <v>396</v>
      </c>
      <c r="D39" s="53">
        <v>1</v>
      </c>
      <c r="E39" s="45" t="s">
        <v>84</v>
      </c>
      <c r="F39" s="45" t="s">
        <v>84</v>
      </c>
      <c r="G39" s="45"/>
      <c r="H39" s="109" t="s">
        <v>303</v>
      </c>
      <c r="I39" s="54"/>
    </row>
    <row r="40" spans="1:9" ht="75" x14ac:dyDescent="0.25">
      <c r="A40" s="49">
        <f t="shared" si="4"/>
        <v>37</v>
      </c>
      <c r="B40" s="49">
        <f t="shared" si="5"/>
        <v>397</v>
      </c>
      <c r="C40" s="49">
        <f t="shared" si="3"/>
        <v>397</v>
      </c>
      <c r="D40" s="53">
        <v>1</v>
      </c>
      <c r="E40" s="45" t="s">
        <v>85</v>
      </c>
      <c r="F40" s="45" t="s">
        <v>85</v>
      </c>
      <c r="G40" s="45"/>
      <c r="H40" s="109" t="s">
        <v>302</v>
      </c>
      <c r="I40" s="54"/>
    </row>
    <row r="41" spans="1:9" s="70" customFormat="1" ht="30" x14ac:dyDescent="0.3">
      <c r="A41" s="49">
        <f t="shared" si="4"/>
        <v>38</v>
      </c>
      <c r="B41" s="49">
        <f t="shared" si="5"/>
        <v>398</v>
      </c>
      <c r="C41" s="49">
        <f t="shared" si="3"/>
        <v>398</v>
      </c>
      <c r="D41" s="53">
        <v>1</v>
      </c>
      <c r="E41" s="45" t="s">
        <v>86</v>
      </c>
      <c r="F41" s="60" t="s">
        <v>87</v>
      </c>
      <c r="G41" s="46"/>
      <c r="H41" s="60" t="s">
        <v>88</v>
      </c>
      <c r="I41" s="69"/>
    </row>
    <row r="42" spans="1:9" s="70" customFormat="1" ht="180" x14ac:dyDescent="0.3">
      <c r="A42" s="49">
        <f t="shared" si="4"/>
        <v>39</v>
      </c>
      <c r="B42" s="49">
        <f t="shared" si="5"/>
        <v>399</v>
      </c>
      <c r="C42" s="49">
        <f t="shared" si="3"/>
        <v>400</v>
      </c>
      <c r="D42" s="53">
        <v>2</v>
      </c>
      <c r="E42" s="45" t="s">
        <v>89</v>
      </c>
      <c r="F42" s="60" t="s">
        <v>90</v>
      </c>
      <c r="G42" s="46" t="s">
        <v>91</v>
      </c>
      <c r="H42" s="81" t="s">
        <v>299</v>
      </c>
      <c r="I42" s="69"/>
    </row>
    <row r="43" spans="1:9" s="70" customFormat="1" x14ac:dyDescent="0.3">
      <c r="A43" s="49">
        <f t="shared" si="4"/>
        <v>40</v>
      </c>
      <c r="B43" s="49">
        <f t="shared" si="5"/>
        <v>401</v>
      </c>
      <c r="C43" s="49">
        <f t="shared" si="3"/>
        <v>448</v>
      </c>
      <c r="D43" s="53">
        <v>48</v>
      </c>
      <c r="E43" s="45" t="s">
        <v>92</v>
      </c>
      <c r="F43" s="60" t="s">
        <v>93</v>
      </c>
      <c r="G43" s="46"/>
      <c r="H43" s="45"/>
      <c r="I43" s="69"/>
    </row>
    <row r="44" spans="1:9" s="70" customFormat="1" ht="30" x14ac:dyDescent="0.3">
      <c r="A44" s="49">
        <f t="shared" si="4"/>
        <v>41</v>
      </c>
      <c r="B44" s="49">
        <f t="shared" si="5"/>
        <v>449</v>
      </c>
      <c r="C44" s="49">
        <f t="shared" si="3"/>
        <v>449</v>
      </c>
      <c r="D44" s="53">
        <v>1</v>
      </c>
      <c r="E44" s="45" t="s">
        <v>94</v>
      </c>
      <c r="F44" s="45" t="s">
        <v>94</v>
      </c>
      <c r="G44" s="46"/>
      <c r="H44" s="60" t="s">
        <v>88</v>
      </c>
      <c r="I44" s="69"/>
    </row>
    <row r="45" spans="1:9" ht="45" x14ac:dyDescent="0.25">
      <c r="A45" s="49">
        <f t="shared" si="4"/>
        <v>42</v>
      </c>
      <c r="B45" s="49">
        <f t="shared" si="5"/>
        <v>450</v>
      </c>
      <c r="C45" s="49">
        <f t="shared" si="3"/>
        <v>458</v>
      </c>
      <c r="D45" s="53">
        <v>9</v>
      </c>
      <c r="E45" s="45" t="s">
        <v>95</v>
      </c>
      <c r="F45" s="47" t="s">
        <v>96</v>
      </c>
      <c r="G45" s="46"/>
      <c r="H45" s="45" t="s">
        <v>97</v>
      </c>
      <c r="I45" s="54"/>
    </row>
    <row r="46" spans="1:9" ht="90" x14ac:dyDescent="0.25">
      <c r="A46" s="49">
        <f t="shared" si="4"/>
        <v>43</v>
      </c>
      <c r="B46" s="49">
        <f t="shared" si="5"/>
        <v>459</v>
      </c>
      <c r="C46" s="49">
        <f t="shared" si="3"/>
        <v>459</v>
      </c>
      <c r="D46" s="53">
        <v>1</v>
      </c>
      <c r="E46" s="51" t="s">
        <v>98</v>
      </c>
      <c r="F46" s="60" t="s">
        <v>99</v>
      </c>
      <c r="G46" s="52"/>
      <c r="H46" s="45" t="s">
        <v>100</v>
      </c>
      <c r="I46" s="54"/>
    </row>
    <row r="47" spans="1:9" ht="210" x14ac:dyDescent="0.25">
      <c r="A47" s="49">
        <f t="shared" si="4"/>
        <v>44</v>
      </c>
      <c r="B47" s="49">
        <f t="shared" si="5"/>
        <v>460</v>
      </c>
      <c r="C47" s="49">
        <f t="shared" si="3"/>
        <v>460</v>
      </c>
      <c r="D47" s="53">
        <v>1</v>
      </c>
      <c r="E47" s="52" t="s">
        <v>101</v>
      </c>
      <c r="F47" s="60" t="s">
        <v>102</v>
      </c>
      <c r="G47" s="60" t="s">
        <v>103</v>
      </c>
      <c r="H47" s="50" t="s">
        <v>104</v>
      </c>
      <c r="I47" s="54"/>
    </row>
    <row r="48" spans="1:9" s="48" customFormat="1" ht="30" x14ac:dyDescent="0.25">
      <c r="A48" s="49">
        <f t="shared" si="4"/>
        <v>45</v>
      </c>
      <c r="B48" s="49">
        <f t="shared" si="5"/>
        <v>461</v>
      </c>
      <c r="C48" s="49">
        <f t="shared" si="3"/>
        <v>461</v>
      </c>
      <c r="D48" s="53">
        <v>1</v>
      </c>
      <c r="E48" s="52" t="s">
        <v>105</v>
      </c>
      <c r="F48" s="60" t="s">
        <v>106</v>
      </c>
      <c r="G48" s="60"/>
      <c r="H48" s="45" t="s">
        <v>107</v>
      </c>
      <c r="I48" s="71"/>
    </row>
    <row r="49" spans="1:9" s="48" customFormat="1" ht="30" x14ac:dyDescent="0.25">
      <c r="A49" s="49">
        <f t="shared" si="4"/>
        <v>46</v>
      </c>
      <c r="B49" s="49">
        <f t="shared" si="5"/>
        <v>462</v>
      </c>
      <c r="C49" s="49">
        <f t="shared" si="3"/>
        <v>462</v>
      </c>
      <c r="D49" s="53">
        <v>1</v>
      </c>
      <c r="E49" s="52" t="s">
        <v>108</v>
      </c>
      <c r="F49" s="60" t="s">
        <v>109</v>
      </c>
      <c r="G49" s="60"/>
      <c r="H49" s="45" t="s">
        <v>107</v>
      </c>
      <c r="I49" s="71"/>
    </row>
    <row r="50" spans="1:9" s="48" customFormat="1" ht="30" x14ac:dyDescent="0.25">
      <c r="A50" s="49">
        <f t="shared" si="4"/>
        <v>47</v>
      </c>
      <c r="B50" s="49">
        <f t="shared" si="5"/>
        <v>463</v>
      </c>
      <c r="C50" s="49">
        <f t="shared" si="3"/>
        <v>463</v>
      </c>
      <c r="D50" s="53">
        <v>1</v>
      </c>
      <c r="E50" s="52" t="s">
        <v>110</v>
      </c>
      <c r="F50" s="60" t="s">
        <v>111</v>
      </c>
      <c r="G50" s="60"/>
      <c r="H50" s="45" t="s">
        <v>107</v>
      </c>
      <c r="I50" s="71"/>
    </row>
    <row r="51" spans="1:9" s="48" customFormat="1" ht="30" x14ac:dyDescent="0.25">
      <c r="A51" s="49">
        <f t="shared" si="4"/>
        <v>48</v>
      </c>
      <c r="B51" s="49">
        <f t="shared" si="5"/>
        <v>464</v>
      </c>
      <c r="C51" s="49">
        <f t="shared" si="3"/>
        <v>464</v>
      </c>
      <c r="D51" s="53">
        <v>1</v>
      </c>
      <c r="E51" s="52" t="s">
        <v>112</v>
      </c>
      <c r="F51" s="60" t="s">
        <v>113</v>
      </c>
      <c r="G51" s="60"/>
      <c r="H51" s="45" t="s">
        <v>107</v>
      </c>
      <c r="I51" s="71"/>
    </row>
    <row r="52" spans="1:9" s="48" customFormat="1" ht="30" x14ac:dyDescent="0.25">
      <c r="A52" s="49">
        <f t="shared" si="4"/>
        <v>49</v>
      </c>
      <c r="B52" s="49">
        <f t="shared" si="5"/>
        <v>465</v>
      </c>
      <c r="C52" s="49">
        <f t="shared" si="3"/>
        <v>465</v>
      </c>
      <c r="D52" s="53">
        <v>1</v>
      </c>
      <c r="E52" s="52" t="s">
        <v>114</v>
      </c>
      <c r="F52" s="60" t="s">
        <v>115</v>
      </c>
      <c r="G52" s="60"/>
      <c r="H52" s="45" t="s">
        <v>107</v>
      </c>
      <c r="I52" s="71"/>
    </row>
    <row r="53" spans="1:9" s="48" customFormat="1" ht="30" x14ac:dyDescent="0.25">
      <c r="A53" s="49">
        <f t="shared" si="4"/>
        <v>50</v>
      </c>
      <c r="B53" s="49">
        <f t="shared" si="5"/>
        <v>466</v>
      </c>
      <c r="C53" s="49">
        <f t="shared" si="3"/>
        <v>466</v>
      </c>
      <c r="D53" s="53">
        <v>1</v>
      </c>
      <c r="E53" s="52" t="s">
        <v>116</v>
      </c>
      <c r="F53" s="60" t="s">
        <v>117</v>
      </c>
      <c r="G53" s="60"/>
      <c r="H53" s="45" t="s">
        <v>107</v>
      </c>
      <c r="I53" s="71"/>
    </row>
    <row r="54" spans="1:9" ht="30" x14ac:dyDescent="0.25">
      <c r="A54" s="49">
        <f t="shared" si="4"/>
        <v>51</v>
      </c>
      <c r="B54" s="49">
        <f t="shared" si="5"/>
        <v>467</v>
      </c>
      <c r="C54" s="49">
        <f t="shared" si="3"/>
        <v>469</v>
      </c>
      <c r="D54" s="53">
        <v>3</v>
      </c>
      <c r="E54" s="47" t="s">
        <v>118</v>
      </c>
      <c r="F54" s="47" t="s">
        <v>119</v>
      </c>
      <c r="G54" s="45" t="s">
        <v>120</v>
      </c>
      <c r="H54" s="72" t="s">
        <v>121</v>
      </c>
      <c r="I54" s="54"/>
    </row>
    <row r="55" spans="1:9" ht="30" x14ac:dyDescent="0.25">
      <c r="A55" s="49">
        <f t="shared" si="4"/>
        <v>52</v>
      </c>
      <c r="B55" s="49">
        <f t="shared" si="5"/>
        <v>470</v>
      </c>
      <c r="C55" s="49">
        <f t="shared" si="3"/>
        <v>472</v>
      </c>
      <c r="D55" s="53">
        <v>3</v>
      </c>
      <c r="E55" s="52" t="s">
        <v>122</v>
      </c>
      <c r="F55" s="47" t="s">
        <v>123</v>
      </c>
      <c r="G55" s="45" t="s">
        <v>120</v>
      </c>
      <c r="H55" s="72" t="s">
        <v>121</v>
      </c>
      <c r="I55" s="54"/>
    </row>
    <row r="56" spans="1:9" ht="30" x14ac:dyDescent="0.25">
      <c r="A56" s="49">
        <f t="shared" si="4"/>
        <v>53</v>
      </c>
      <c r="B56" s="49">
        <f t="shared" si="5"/>
        <v>473</v>
      </c>
      <c r="C56" s="49">
        <f t="shared" si="3"/>
        <v>475</v>
      </c>
      <c r="D56" s="53">
        <v>3</v>
      </c>
      <c r="E56" s="52" t="s">
        <v>124</v>
      </c>
      <c r="F56" s="47" t="s">
        <v>125</v>
      </c>
      <c r="G56" s="45" t="s">
        <v>120</v>
      </c>
      <c r="H56" s="72" t="s">
        <v>121</v>
      </c>
      <c r="I56" s="54"/>
    </row>
    <row r="57" spans="1:9" ht="75" x14ac:dyDescent="0.25">
      <c r="A57" s="49">
        <f t="shared" si="4"/>
        <v>54</v>
      </c>
      <c r="B57" s="49">
        <f t="shared" si="5"/>
        <v>476</v>
      </c>
      <c r="C57" s="49">
        <f t="shared" si="3"/>
        <v>476</v>
      </c>
      <c r="D57" s="53">
        <v>1</v>
      </c>
      <c r="E57" s="47" t="s">
        <v>126</v>
      </c>
      <c r="F57" s="47" t="s">
        <v>127</v>
      </c>
      <c r="G57" s="52"/>
      <c r="H57" s="45" t="s">
        <v>128</v>
      </c>
      <c r="I57" s="54"/>
    </row>
    <row r="58" spans="1:9" s="48" customFormat="1" ht="30" x14ac:dyDescent="0.25">
      <c r="A58" s="49">
        <f t="shared" si="4"/>
        <v>55</v>
      </c>
      <c r="B58" s="49">
        <f t="shared" si="5"/>
        <v>477</v>
      </c>
      <c r="C58" s="49">
        <f t="shared" si="3"/>
        <v>477</v>
      </c>
      <c r="D58" s="53">
        <v>1</v>
      </c>
      <c r="E58" s="52" t="s">
        <v>129</v>
      </c>
      <c r="F58" s="60" t="s">
        <v>130</v>
      </c>
      <c r="G58" s="60"/>
      <c r="H58" s="45" t="s">
        <v>107</v>
      </c>
      <c r="I58" s="71"/>
    </row>
    <row r="59" spans="1:9" ht="30" x14ac:dyDescent="0.25">
      <c r="A59" s="49">
        <f t="shared" si="4"/>
        <v>56</v>
      </c>
      <c r="B59" s="49">
        <f t="shared" si="5"/>
        <v>478</v>
      </c>
      <c r="C59" s="49">
        <f t="shared" si="3"/>
        <v>480</v>
      </c>
      <c r="D59" s="53">
        <v>3</v>
      </c>
      <c r="E59" s="47" t="s">
        <v>131</v>
      </c>
      <c r="F59" s="47" t="s">
        <v>132</v>
      </c>
      <c r="G59" s="45" t="s">
        <v>120</v>
      </c>
      <c r="H59" s="72" t="s">
        <v>121</v>
      </c>
      <c r="I59" s="54"/>
    </row>
    <row r="60" spans="1:9" ht="30" x14ac:dyDescent="0.25">
      <c r="A60" s="49">
        <f t="shared" si="4"/>
        <v>57</v>
      </c>
      <c r="B60" s="49">
        <f t="shared" si="5"/>
        <v>481</v>
      </c>
      <c r="C60" s="49">
        <f t="shared" si="3"/>
        <v>483</v>
      </c>
      <c r="D60" s="53">
        <v>3</v>
      </c>
      <c r="E60" s="52" t="s">
        <v>133</v>
      </c>
      <c r="F60" s="47" t="s">
        <v>134</v>
      </c>
      <c r="G60" s="45" t="s">
        <v>120</v>
      </c>
      <c r="H60" s="72" t="s">
        <v>121</v>
      </c>
      <c r="I60" s="54"/>
    </row>
    <row r="61" spans="1:9" ht="30" x14ac:dyDescent="0.25">
      <c r="A61" s="49">
        <f t="shared" si="4"/>
        <v>58</v>
      </c>
      <c r="B61" s="49">
        <f t="shared" si="5"/>
        <v>484</v>
      </c>
      <c r="C61" s="49">
        <f t="shared" si="3"/>
        <v>486</v>
      </c>
      <c r="D61" s="53">
        <v>3</v>
      </c>
      <c r="E61" s="52" t="s">
        <v>135</v>
      </c>
      <c r="F61" s="47" t="s">
        <v>136</v>
      </c>
      <c r="G61" s="45" t="s">
        <v>120</v>
      </c>
      <c r="H61" s="72" t="s">
        <v>121</v>
      </c>
      <c r="I61" s="54"/>
    </row>
    <row r="62" spans="1:9" ht="75" x14ac:dyDescent="0.25">
      <c r="A62" s="49">
        <f t="shared" si="4"/>
        <v>59</v>
      </c>
      <c r="B62" s="49">
        <f t="shared" si="5"/>
        <v>487</v>
      </c>
      <c r="C62" s="49">
        <f t="shared" si="3"/>
        <v>487</v>
      </c>
      <c r="D62" s="53">
        <v>1</v>
      </c>
      <c r="E62" s="52" t="s">
        <v>137</v>
      </c>
      <c r="F62" s="47" t="s">
        <v>138</v>
      </c>
      <c r="G62" s="52"/>
      <c r="H62" s="45" t="s">
        <v>128</v>
      </c>
      <c r="I62" s="54"/>
    </row>
    <row r="63" spans="1:9" s="48" customFormat="1" ht="30" x14ac:dyDescent="0.25">
      <c r="A63" s="49">
        <f t="shared" si="4"/>
        <v>60</v>
      </c>
      <c r="B63" s="49">
        <f t="shared" si="5"/>
        <v>488</v>
      </c>
      <c r="C63" s="49">
        <f t="shared" si="3"/>
        <v>488</v>
      </c>
      <c r="D63" s="53">
        <v>1</v>
      </c>
      <c r="E63" s="52" t="s">
        <v>139</v>
      </c>
      <c r="F63" s="60" t="s">
        <v>140</v>
      </c>
      <c r="G63" s="60"/>
      <c r="H63" s="45" t="s">
        <v>107</v>
      </c>
      <c r="I63" s="71"/>
    </row>
    <row r="64" spans="1:9" ht="30" x14ac:dyDescent="0.25">
      <c r="A64" s="49">
        <f t="shared" si="4"/>
        <v>61</v>
      </c>
      <c r="B64" s="49">
        <f t="shared" si="5"/>
        <v>489</v>
      </c>
      <c r="C64" s="49">
        <f t="shared" si="3"/>
        <v>491</v>
      </c>
      <c r="D64" s="53">
        <v>3</v>
      </c>
      <c r="E64" s="47" t="s">
        <v>141</v>
      </c>
      <c r="F64" s="47" t="s">
        <v>142</v>
      </c>
      <c r="G64" s="45" t="s">
        <v>120</v>
      </c>
      <c r="H64" s="72" t="s">
        <v>121</v>
      </c>
      <c r="I64" s="54"/>
    </row>
    <row r="65" spans="1:9" ht="30" x14ac:dyDescent="0.25">
      <c r="A65" s="49">
        <f t="shared" si="4"/>
        <v>62</v>
      </c>
      <c r="B65" s="49">
        <f t="shared" si="5"/>
        <v>492</v>
      </c>
      <c r="C65" s="49">
        <f t="shared" si="3"/>
        <v>494</v>
      </c>
      <c r="D65" s="53">
        <v>3</v>
      </c>
      <c r="E65" s="52" t="s">
        <v>143</v>
      </c>
      <c r="F65" s="47" t="s">
        <v>144</v>
      </c>
      <c r="G65" s="45" t="s">
        <v>120</v>
      </c>
      <c r="H65" s="72" t="s">
        <v>121</v>
      </c>
      <c r="I65" s="54"/>
    </row>
    <row r="66" spans="1:9" ht="30" x14ac:dyDescent="0.25">
      <c r="A66" s="49">
        <f t="shared" si="4"/>
        <v>63</v>
      </c>
      <c r="B66" s="49">
        <f t="shared" si="5"/>
        <v>495</v>
      </c>
      <c r="C66" s="49">
        <f t="shared" si="3"/>
        <v>497</v>
      </c>
      <c r="D66" s="53">
        <v>3</v>
      </c>
      <c r="E66" s="52" t="s">
        <v>145</v>
      </c>
      <c r="F66" s="47" t="s">
        <v>146</v>
      </c>
      <c r="G66" s="45" t="s">
        <v>120</v>
      </c>
      <c r="H66" s="72" t="s">
        <v>121</v>
      </c>
      <c r="I66" s="54"/>
    </row>
    <row r="67" spans="1:9" ht="75" x14ac:dyDescent="0.25">
      <c r="A67" s="49">
        <f t="shared" si="4"/>
        <v>64</v>
      </c>
      <c r="B67" s="49">
        <f t="shared" si="5"/>
        <v>498</v>
      </c>
      <c r="C67" s="49">
        <f t="shared" si="3"/>
        <v>498</v>
      </c>
      <c r="D67" s="53">
        <v>1</v>
      </c>
      <c r="E67" s="47" t="s">
        <v>147</v>
      </c>
      <c r="F67" s="47" t="s">
        <v>148</v>
      </c>
      <c r="G67" s="52"/>
      <c r="H67" s="45" t="s">
        <v>128</v>
      </c>
      <c r="I67" s="54"/>
    </row>
    <row r="68" spans="1:9" s="48" customFormat="1" ht="30" x14ac:dyDescent="0.25">
      <c r="A68" s="49">
        <f t="shared" si="4"/>
        <v>65</v>
      </c>
      <c r="B68" s="49">
        <f t="shared" si="5"/>
        <v>499</v>
      </c>
      <c r="C68" s="49">
        <f t="shared" ref="C68:C99" si="6">SUM(B68+D68)-1</f>
        <v>499</v>
      </c>
      <c r="D68" s="53">
        <v>1</v>
      </c>
      <c r="E68" s="52" t="s">
        <v>149</v>
      </c>
      <c r="F68" s="60" t="s">
        <v>150</v>
      </c>
      <c r="G68" s="60"/>
      <c r="H68" s="45" t="s">
        <v>107</v>
      </c>
      <c r="I68" s="71"/>
    </row>
    <row r="69" spans="1:9" ht="105" x14ac:dyDescent="0.25">
      <c r="A69" s="49">
        <f t="shared" ref="A69:A100" si="7">+A68+1</f>
        <v>66</v>
      </c>
      <c r="B69" s="49">
        <f t="shared" ref="B69:B100" si="8">B68+D68</f>
        <v>500</v>
      </c>
      <c r="C69" s="49">
        <f t="shared" si="6"/>
        <v>507</v>
      </c>
      <c r="D69" s="53">
        <v>8</v>
      </c>
      <c r="E69" s="47" t="s">
        <v>151</v>
      </c>
      <c r="F69" s="47" t="s">
        <v>152</v>
      </c>
      <c r="G69" s="60" t="s">
        <v>153</v>
      </c>
      <c r="H69" s="109" t="s">
        <v>301</v>
      </c>
      <c r="I69" s="54"/>
    </row>
    <row r="70" spans="1:9" ht="30" x14ac:dyDescent="0.25">
      <c r="A70" s="49">
        <f t="shared" si="7"/>
        <v>67</v>
      </c>
      <c r="B70" s="49">
        <f t="shared" si="8"/>
        <v>508</v>
      </c>
      <c r="C70" s="49">
        <f t="shared" si="6"/>
        <v>510</v>
      </c>
      <c r="D70" s="53">
        <v>3</v>
      </c>
      <c r="E70" s="47" t="s">
        <v>154</v>
      </c>
      <c r="F70" s="47" t="s">
        <v>155</v>
      </c>
      <c r="G70" s="45" t="s">
        <v>156</v>
      </c>
      <c r="H70" s="72" t="s">
        <v>121</v>
      </c>
      <c r="I70" s="54"/>
    </row>
    <row r="71" spans="1:9" ht="30" x14ac:dyDescent="0.25">
      <c r="A71" s="49">
        <f t="shared" si="7"/>
        <v>68</v>
      </c>
      <c r="B71" s="49">
        <f t="shared" si="8"/>
        <v>511</v>
      </c>
      <c r="C71" s="49">
        <f t="shared" si="6"/>
        <v>513</v>
      </c>
      <c r="D71" s="53">
        <v>3</v>
      </c>
      <c r="E71" s="52" t="s">
        <v>157</v>
      </c>
      <c r="F71" s="47" t="s">
        <v>158</v>
      </c>
      <c r="G71" s="45" t="s">
        <v>156</v>
      </c>
      <c r="H71" s="72" t="s">
        <v>121</v>
      </c>
      <c r="I71" s="54"/>
    </row>
    <row r="72" spans="1:9" ht="30" x14ac:dyDescent="0.25">
      <c r="A72" s="49">
        <f t="shared" si="7"/>
        <v>69</v>
      </c>
      <c r="B72" s="49">
        <f t="shared" si="8"/>
        <v>514</v>
      </c>
      <c r="C72" s="49">
        <f t="shared" si="6"/>
        <v>516</v>
      </c>
      <c r="D72" s="53">
        <v>3</v>
      </c>
      <c r="E72" s="52" t="s">
        <v>159</v>
      </c>
      <c r="F72" s="47" t="s">
        <v>160</v>
      </c>
      <c r="G72" s="45" t="s">
        <v>156</v>
      </c>
      <c r="H72" s="72" t="s">
        <v>121</v>
      </c>
      <c r="I72" s="54"/>
    </row>
    <row r="73" spans="1:9" ht="75" x14ac:dyDescent="0.25">
      <c r="A73" s="49">
        <f t="shared" si="7"/>
        <v>70</v>
      </c>
      <c r="B73" s="49">
        <f t="shared" si="8"/>
        <v>517</v>
      </c>
      <c r="C73" s="49">
        <f t="shared" si="6"/>
        <v>517</v>
      </c>
      <c r="D73" s="53">
        <v>1</v>
      </c>
      <c r="E73" s="52" t="s">
        <v>161</v>
      </c>
      <c r="F73" s="47" t="s">
        <v>162</v>
      </c>
      <c r="G73" s="52"/>
      <c r="H73" s="45" t="s">
        <v>128</v>
      </c>
      <c r="I73" s="54"/>
    </row>
    <row r="74" spans="1:9" s="48" customFormat="1" ht="30" x14ac:dyDescent="0.25">
      <c r="A74" s="49">
        <f t="shared" si="7"/>
        <v>71</v>
      </c>
      <c r="B74" s="49">
        <f t="shared" si="8"/>
        <v>518</v>
      </c>
      <c r="C74" s="49">
        <f t="shared" si="6"/>
        <v>518</v>
      </c>
      <c r="D74" s="53">
        <v>1</v>
      </c>
      <c r="E74" s="52" t="s">
        <v>163</v>
      </c>
      <c r="F74" s="60" t="s">
        <v>164</v>
      </c>
      <c r="G74" s="60"/>
      <c r="H74" s="45" t="s">
        <v>107</v>
      </c>
      <c r="I74" s="71"/>
    </row>
    <row r="75" spans="1:9" ht="60" x14ac:dyDescent="0.25">
      <c r="A75" s="49">
        <f t="shared" si="7"/>
        <v>72</v>
      </c>
      <c r="B75" s="49">
        <f t="shared" si="8"/>
        <v>519</v>
      </c>
      <c r="C75" s="49">
        <f t="shared" si="6"/>
        <v>521</v>
      </c>
      <c r="D75" s="53">
        <v>3</v>
      </c>
      <c r="E75" s="47" t="s">
        <v>165</v>
      </c>
      <c r="F75" s="47" t="s">
        <v>166</v>
      </c>
      <c r="G75" s="45" t="s">
        <v>156</v>
      </c>
      <c r="H75" s="45" t="s">
        <v>167</v>
      </c>
      <c r="I75" s="54"/>
    </row>
    <row r="76" spans="1:9" ht="60" x14ac:dyDescent="0.25">
      <c r="A76" s="49">
        <f t="shared" si="7"/>
        <v>73</v>
      </c>
      <c r="B76" s="49">
        <f t="shared" si="8"/>
        <v>522</v>
      </c>
      <c r="C76" s="49">
        <f t="shared" si="6"/>
        <v>524</v>
      </c>
      <c r="D76" s="53">
        <v>3</v>
      </c>
      <c r="E76" s="52" t="s">
        <v>168</v>
      </c>
      <c r="F76" s="47" t="s">
        <v>169</v>
      </c>
      <c r="G76" s="45" t="s">
        <v>156</v>
      </c>
      <c r="H76" s="45" t="s">
        <v>167</v>
      </c>
      <c r="I76" s="54"/>
    </row>
    <row r="77" spans="1:9" s="48" customFormat="1" ht="60" x14ac:dyDescent="0.25">
      <c r="A77" s="49">
        <f t="shared" si="7"/>
        <v>74</v>
      </c>
      <c r="B77" s="49">
        <f t="shared" si="8"/>
        <v>525</v>
      </c>
      <c r="C77" s="49">
        <f t="shared" si="6"/>
        <v>527</v>
      </c>
      <c r="D77" s="53">
        <v>3</v>
      </c>
      <c r="E77" s="47" t="s">
        <v>170</v>
      </c>
      <c r="F77" s="47" t="s">
        <v>171</v>
      </c>
      <c r="G77" s="45" t="s">
        <v>156</v>
      </c>
      <c r="H77" s="45" t="s">
        <v>167</v>
      </c>
      <c r="I77" s="71"/>
    </row>
    <row r="78" spans="1:9" ht="105" x14ac:dyDescent="0.25">
      <c r="A78" s="49">
        <f t="shared" si="7"/>
        <v>75</v>
      </c>
      <c r="B78" s="49">
        <f t="shared" si="8"/>
        <v>528</v>
      </c>
      <c r="C78" s="49">
        <f t="shared" si="6"/>
        <v>528</v>
      </c>
      <c r="D78" s="53">
        <v>1</v>
      </c>
      <c r="E78" s="52" t="s">
        <v>172</v>
      </c>
      <c r="F78" s="47" t="s">
        <v>173</v>
      </c>
      <c r="G78" s="52"/>
      <c r="H78" s="45" t="s">
        <v>174</v>
      </c>
      <c r="I78" s="54"/>
    </row>
    <row r="79" spans="1:9" s="48" customFormat="1" ht="45" x14ac:dyDescent="0.25">
      <c r="A79" s="49">
        <f t="shared" si="7"/>
        <v>76</v>
      </c>
      <c r="B79" s="49">
        <f t="shared" si="8"/>
        <v>529</v>
      </c>
      <c r="C79" s="49">
        <f t="shared" si="6"/>
        <v>529</v>
      </c>
      <c r="D79" s="53">
        <v>1</v>
      </c>
      <c r="E79" s="52" t="s">
        <v>175</v>
      </c>
      <c r="F79" s="60" t="s">
        <v>176</v>
      </c>
      <c r="G79" s="60"/>
      <c r="H79" s="45" t="s">
        <v>107</v>
      </c>
      <c r="I79" s="71"/>
    </row>
    <row r="80" spans="1:9" ht="60" x14ac:dyDescent="0.25">
      <c r="A80" s="49">
        <f t="shared" si="7"/>
        <v>77</v>
      </c>
      <c r="B80" s="49">
        <f t="shared" si="8"/>
        <v>530</v>
      </c>
      <c r="C80" s="49">
        <f t="shared" si="6"/>
        <v>532</v>
      </c>
      <c r="D80" s="53">
        <v>3</v>
      </c>
      <c r="E80" s="47" t="s">
        <v>177</v>
      </c>
      <c r="F80" s="47" t="s">
        <v>178</v>
      </c>
      <c r="G80" s="45" t="s">
        <v>156</v>
      </c>
      <c r="H80" s="72" t="s">
        <v>179</v>
      </c>
      <c r="I80" s="54"/>
    </row>
    <row r="81" spans="1:9" ht="60" x14ac:dyDescent="0.25">
      <c r="A81" s="49">
        <f t="shared" si="7"/>
        <v>78</v>
      </c>
      <c r="B81" s="49">
        <f t="shared" si="8"/>
        <v>533</v>
      </c>
      <c r="C81" s="49">
        <f t="shared" si="6"/>
        <v>535</v>
      </c>
      <c r="D81" s="53">
        <v>3</v>
      </c>
      <c r="E81" s="52" t="s">
        <v>180</v>
      </c>
      <c r="F81" s="47" t="s">
        <v>181</v>
      </c>
      <c r="G81" s="45" t="s">
        <v>156</v>
      </c>
      <c r="H81" s="72" t="s">
        <v>179</v>
      </c>
      <c r="I81" s="54"/>
    </row>
    <row r="82" spans="1:9" s="48" customFormat="1" ht="60" x14ac:dyDescent="0.25">
      <c r="A82" s="49">
        <f t="shared" si="7"/>
        <v>79</v>
      </c>
      <c r="B82" s="49">
        <f t="shared" si="8"/>
        <v>536</v>
      </c>
      <c r="C82" s="49">
        <f t="shared" si="6"/>
        <v>538</v>
      </c>
      <c r="D82" s="53">
        <v>3</v>
      </c>
      <c r="E82" s="52" t="s">
        <v>182</v>
      </c>
      <c r="F82" s="47" t="s">
        <v>183</v>
      </c>
      <c r="G82" s="45" t="s">
        <v>156</v>
      </c>
      <c r="H82" s="45" t="s">
        <v>179</v>
      </c>
      <c r="I82" s="71"/>
    </row>
    <row r="83" spans="1:9" ht="105" x14ac:dyDescent="0.25">
      <c r="A83" s="49">
        <f t="shared" si="7"/>
        <v>80</v>
      </c>
      <c r="B83" s="49">
        <f t="shared" si="8"/>
        <v>539</v>
      </c>
      <c r="C83" s="49">
        <f t="shared" si="6"/>
        <v>539</v>
      </c>
      <c r="D83" s="53">
        <v>1</v>
      </c>
      <c r="E83" s="52" t="s">
        <v>184</v>
      </c>
      <c r="F83" s="47" t="s">
        <v>185</v>
      </c>
      <c r="G83" s="52"/>
      <c r="H83" s="45" t="s">
        <v>186</v>
      </c>
      <c r="I83" s="54"/>
    </row>
    <row r="84" spans="1:9" s="48" customFormat="1" ht="45" x14ac:dyDescent="0.25">
      <c r="A84" s="49">
        <f t="shared" si="7"/>
        <v>81</v>
      </c>
      <c r="B84" s="49">
        <f t="shared" si="8"/>
        <v>540</v>
      </c>
      <c r="C84" s="49">
        <f t="shared" si="6"/>
        <v>540</v>
      </c>
      <c r="D84" s="53">
        <v>1</v>
      </c>
      <c r="E84" s="52" t="s">
        <v>187</v>
      </c>
      <c r="F84" s="60" t="s">
        <v>188</v>
      </c>
      <c r="G84" s="60"/>
      <c r="H84" s="45" t="s">
        <v>107</v>
      </c>
      <c r="I84" s="71"/>
    </row>
    <row r="85" spans="1:9" ht="60" x14ac:dyDescent="0.25">
      <c r="A85" s="49">
        <f t="shared" si="7"/>
        <v>82</v>
      </c>
      <c r="B85" s="49">
        <f t="shared" si="8"/>
        <v>541</v>
      </c>
      <c r="C85" s="49">
        <f t="shared" si="6"/>
        <v>543</v>
      </c>
      <c r="D85" s="53">
        <v>3</v>
      </c>
      <c r="E85" s="47" t="s">
        <v>189</v>
      </c>
      <c r="F85" s="47" t="s">
        <v>190</v>
      </c>
      <c r="G85" s="45" t="s">
        <v>156</v>
      </c>
      <c r="H85" s="72" t="s">
        <v>191</v>
      </c>
      <c r="I85" s="54"/>
    </row>
    <row r="86" spans="1:9" ht="60" x14ac:dyDescent="0.25">
      <c r="A86" s="49">
        <f t="shared" si="7"/>
        <v>83</v>
      </c>
      <c r="B86" s="49">
        <f t="shared" si="8"/>
        <v>544</v>
      </c>
      <c r="C86" s="49">
        <f t="shared" si="6"/>
        <v>546</v>
      </c>
      <c r="D86" s="53">
        <v>3</v>
      </c>
      <c r="E86" s="52" t="s">
        <v>192</v>
      </c>
      <c r="F86" s="47" t="s">
        <v>193</v>
      </c>
      <c r="G86" s="45" t="s">
        <v>156</v>
      </c>
      <c r="H86" s="72" t="s">
        <v>191</v>
      </c>
      <c r="I86" s="54"/>
    </row>
    <row r="87" spans="1:9" s="48" customFormat="1" ht="60" x14ac:dyDescent="0.25">
      <c r="A87" s="49">
        <f t="shared" si="7"/>
        <v>84</v>
      </c>
      <c r="B87" s="49">
        <f t="shared" si="8"/>
        <v>547</v>
      </c>
      <c r="C87" s="49">
        <f t="shared" si="6"/>
        <v>549</v>
      </c>
      <c r="D87" s="53">
        <v>3</v>
      </c>
      <c r="E87" s="52" t="s">
        <v>194</v>
      </c>
      <c r="F87" s="47" t="s">
        <v>195</v>
      </c>
      <c r="G87" s="45" t="s">
        <v>156</v>
      </c>
      <c r="H87" s="45" t="s">
        <v>191</v>
      </c>
      <c r="I87" s="71"/>
    </row>
    <row r="88" spans="1:9" ht="105" x14ac:dyDescent="0.25">
      <c r="A88" s="49">
        <f t="shared" si="7"/>
        <v>85</v>
      </c>
      <c r="B88" s="49">
        <f t="shared" si="8"/>
        <v>550</v>
      </c>
      <c r="C88" s="49">
        <f t="shared" si="6"/>
        <v>550</v>
      </c>
      <c r="D88" s="53">
        <v>1</v>
      </c>
      <c r="E88" s="52" t="s">
        <v>196</v>
      </c>
      <c r="F88" s="47" t="s">
        <v>197</v>
      </c>
      <c r="G88" s="52"/>
      <c r="H88" s="45" t="s">
        <v>198</v>
      </c>
      <c r="I88" s="54"/>
    </row>
    <row r="89" spans="1:9" s="48" customFormat="1" ht="30" x14ac:dyDescent="0.25">
      <c r="A89" s="49">
        <f t="shared" si="7"/>
        <v>86</v>
      </c>
      <c r="B89" s="49">
        <f t="shared" si="8"/>
        <v>551</v>
      </c>
      <c r="C89" s="49">
        <f t="shared" si="6"/>
        <v>551</v>
      </c>
      <c r="D89" s="53">
        <v>1</v>
      </c>
      <c r="E89" s="52" t="s">
        <v>199</v>
      </c>
      <c r="F89" s="60" t="s">
        <v>200</v>
      </c>
      <c r="G89" s="60"/>
      <c r="H89" s="45" t="s">
        <v>107</v>
      </c>
      <c r="I89" s="71"/>
    </row>
    <row r="90" spans="1:9" ht="45" x14ac:dyDescent="0.25">
      <c r="A90" s="49">
        <f t="shared" si="7"/>
        <v>87</v>
      </c>
      <c r="B90" s="49">
        <f t="shared" si="8"/>
        <v>552</v>
      </c>
      <c r="C90" s="49">
        <f t="shared" si="6"/>
        <v>554</v>
      </c>
      <c r="D90" s="53">
        <v>3</v>
      </c>
      <c r="E90" s="47" t="s">
        <v>201</v>
      </c>
      <c r="F90" s="47" t="s">
        <v>202</v>
      </c>
      <c r="G90" s="45" t="s">
        <v>156</v>
      </c>
      <c r="H90" s="45" t="s">
        <v>203</v>
      </c>
      <c r="I90" s="54"/>
    </row>
    <row r="91" spans="1:9" ht="45" x14ac:dyDescent="0.25">
      <c r="A91" s="49">
        <f t="shared" si="7"/>
        <v>88</v>
      </c>
      <c r="B91" s="49">
        <f t="shared" si="8"/>
        <v>555</v>
      </c>
      <c r="C91" s="49">
        <f t="shared" si="6"/>
        <v>557</v>
      </c>
      <c r="D91" s="53">
        <v>3</v>
      </c>
      <c r="E91" s="52" t="s">
        <v>204</v>
      </c>
      <c r="F91" s="52" t="s">
        <v>205</v>
      </c>
      <c r="G91" s="45" t="s">
        <v>156</v>
      </c>
      <c r="H91" s="45" t="s">
        <v>203</v>
      </c>
      <c r="I91" s="54"/>
    </row>
    <row r="92" spans="1:9" s="48" customFormat="1" ht="45" x14ac:dyDescent="0.25">
      <c r="A92" s="49">
        <f t="shared" si="7"/>
        <v>89</v>
      </c>
      <c r="B92" s="49">
        <f t="shared" si="8"/>
        <v>558</v>
      </c>
      <c r="C92" s="49">
        <f t="shared" si="6"/>
        <v>560</v>
      </c>
      <c r="D92" s="53">
        <v>3</v>
      </c>
      <c r="E92" s="52" t="s">
        <v>206</v>
      </c>
      <c r="F92" s="47" t="s">
        <v>207</v>
      </c>
      <c r="G92" s="45" t="s">
        <v>156</v>
      </c>
      <c r="H92" s="45" t="s">
        <v>203</v>
      </c>
      <c r="I92" s="71"/>
    </row>
    <row r="93" spans="1:9" ht="90" x14ac:dyDescent="0.25">
      <c r="A93" s="49">
        <f t="shared" si="7"/>
        <v>90</v>
      </c>
      <c r="B93" s="49">
        <f t="shared" si="8"/>
        <v>561</v>
      </c>
      <c r="C93" s="49">
        <f t="shared" si="6"/>
        <v>561</v>
      </c>
      <c r="D93" s="53">
        <v>1</v>
      </c>
      <c r="E93" s="52" t="s">
        <v>208</v>
      </c>
      <c r="F93" s="47" t="s">
        <v>209</v>
      </c>
      <c r="G93" s="45"/>
      <c r="H93" s="45" t="s">
        <v>210</v>
      </c>
      <c r="I93" s="54"/>
    </row>
    <row r="94" spans="1:9" x14ac:dyDescent="0.25">
      <c r="A94" s="49">
        <f t="shared" si="7"/>
        <v>91</v>
      </c>
      <c r="B94" s="49">
        <f t="shared" si="8"/>
        <v>562</v>
      </c>
      <c r="C94" s="49">
        <f t="shared" si="6"/>
        <v>564</v>
      </c>
      <c r="D94" s="53">
        <v>3</v>
      </c>
      <c r="E94" s="52" t="s">
        <v>211</v>
      </c>
      <c r="F94" s="52" t="s">
        <v>211</v>
      </c>
      <c r="G94" s="45"/>
      <c r="H94" s="72"/>
      <c r="I94" s="54"/>
    </row>
    <row r="95" spans="1:9" x14ac:dyDescent="0.25">
      <c r="A95" s="49">
        <f t="shared" si="7"/>
        <v>92</v>
      </c>
      <c r="B95" s="49">
        <f t="shared" si="8"/>
        <v>565</v>
      </c>
      <c r="C95" s="49">
        <f t="shared" si="6"/>
        <v>567</v>
      </c>
      <c r="D95" s="53">
        <v>3</v>
      </c>
      <c r="E95" s="45" t="s">
        <v>212</v>
      </c>
      <c r="F95" s="45" t="s">
        <v>212</v>
      </c>
      <c r="G95" s="45"/>
      <c r="H95" s="72"/>
      <c r="I95" s="54"/>
    </row>
    <row r="96" spans="1:9" ht="30" x14ac:dyDescent="0.25">
      <c r="A96" s="49">
        <f t="shared" si="7"/>
        <v>93</v>
      </c>
      <c r="B96" s="49">
        <f t="shared" si="8"/>
        <v>568</v>
      </c>
      <c r="C96" s="49">
        <f t="shared" si="6"/>
        <v>571</v>
      </c>
      <c r="D96" s="53">
        <v>4</v>
      </c>
      <c r="E96" s="45" t="s">
        <v>213</v>
      </c>
      <c r="F96" s="60" t="s">
        <v>214</v>
      </c>
      <c r="G96" s="45" t="s">
        <v>156</v>
      </c>
      <c r="H96" s="72" t="s">
        <v>215</v>
      </c>
      <c r="I96" s="54"/>
    </row>
    <row r="97" spans="1:9" ht="165" x14ac:dyDescent="0.25">
      <c r="A97" s="49">
        <f t="shared" si="7"/>
        <v>94</v>
      </c>
      <c r="B97" s="49">
        <f t="shared" si="8"/>
        <v>572</v>
      </c>
      <c r="C97" s="49">
        <f t="shared" si="6"/>
        <v>572</v>
      </c>
      <c r="D97" s="53">
        <v>1</v>
      </c>
      <c r="E97" s="93" t="s">
        <v>300</v>
      </c>
      <c r="F97" s="93" t="s">
        <v>300</v>
      </c>
      <c r="G97" s="52"/>
      <c r="H97" s="93" t="s">
        <v>216</v>
      </c>
      <c r="I97" s="54"/>
    </row>
    <row r="98" spans="1:9" x14ac:dyDescent="0.25">
      <c r="A98" s="49">
        <f t="shared" si="7"/>
        <v>95</v>
      </c>
      <c r="B98" s="49">
        <f t="shared" si="8"/>
        <v>573</v>
      </c>
      <c r="C98" s="49">
        <f t="shared" si="6"/>
        <v>582</v>
      </c>
      <c r="D98" s="53">
        <v>10</v>
      </c>
      <c r="E98" s="45" t="s">
        <v>217</v>
      </c>
      <c r="F98" s="45" t="s">
        <v>217</v>
      </c>
      <c r="G98" s="52"/>
      <c r="H98" s="45"/>
      <c r="I98" s="54"/>
    </row>
    <row r="99" spans="1:9" ht="45" x14ac:dyDescent="0.25">
      <c r="A99" s="49">
        <f t="shared" si="7"/>
        <v>96</v>
      </c>
      <c r="B99" s="49">
        <f t="shared" si="8"/>
        <v>583</v>
      </c>
      <c r="C99" s="49">
        <f t="shared" si="6"/>
        <v>583</v>
      </c>
      <c r="D99" s="44">
        <v>1</v>
      </c>
      <c r="E99" s="60" t="s">
        <v>218</v>
      </c>
      <c r="F99" s="46" t="s">
        <v>219</v>
      </c>
      <c r="G99" s="46"/>
      <c r="H99" s="60" t="s">
        <v>220</v>
      </c>
      <c r="I99" s="54"/>
    </row>
    <row r="100" spans="1:9" ht="30" x14ac:dyDescent="0.25">
      <c r="A100" s="49">
        <f t="shared" si="7"/>
        <v>97</v>
      </c>
      <c r="B100" s="49">
        <f t="shared" si="8"/>
        <v>584</v>
      </c>
      <c r="C100" s="49">
        <f t="shared" ref="C100:C117" si="9">SUM(B100+D100)-1</f>
        <v>584</v>
      </c>
      <c r="D100" s="73">
        <v>1</v>
      </c>
      <c r="E100" s="45" t="s">
        <v>221</v>
      </c>
      <c r="F100" s="45" t="s">
        <v>221</v>
      </c>
      <c r="G100" s="65"/>
      <c r="H100" s="45" t="s">
        <v>222</v>
      </c>
      <c r="I100" s="54"/>
    </row>
    <row r="101" spans="1:9" x14ac:dyDescent="0.25">
      <c r="A101" s="49">
        <f t="shared" ref="A101:A118" si="10">+A100+1</f>
        <v>98</v>
      </c>
      <c r="B101" s="49">
        <f t="shared" ref="B101:B117" si="11">B100+D100</f>
        <v>585</v>
      </c>
      <c r="C101" s="49">
        <f t="shared" si="9"/>
        <v>585</v>
      </c>
      <c r="D101" s="74">
        <v>1</v>
      </c>
      <c r="E101" s="46" t="s">
        <v>223</v>
      </c>
      <c r="F101" s="46" t="s">
        <v>223</v>
      </c>
      <c r="G101" s="75"/>
      <c r="H101" s="45" t="s">
        <v>222</v>
      </c>
      <c r="I101" s="54"/>
    </row>
    <row r="102" spans="1:9" ht="30" x14ac:dyDescent="0.25">
      <c r="A102" s="49">
        <f t="shared" si="10"/>
        <v>99</v>
      </c>
      <c r="B102" s="49">
        <f t="shared" si="11"/>
        <v>586</v>
      </c>
      <c r="C102" s="49">
        <f t="shared" si="9"/>
        <v>586</v>
      </c>
      <c r="D102" s="74">
        <v>1</v>
      </c>
      <c r="E102" s="45" t="s">
        <v>224</v>
      </c>
      <c r="F102" s="45" t="s">
        <v>225</v>
      </c>
      <c r="G102" s="75"/>
      <c r="H102" s="45" t="s">
        <v>222</v>
      </c>
      <c r="I102" s="54"/>
    </row>
    <row r="103" spans="1:9" x14ac:dyDescent="0.25">
      <c r="A103" s="49">
        <f t="shared" si="10"/>
        <v>100</v>
      </c>
      <c r="B103" s="49">
        <f t="shared" si="11"/>
        <v>587</v>
      </c>
      <c r="C103" s="49">
        <f t="shared" si="9"/>
        <v>587</v>
      </c>
      <c r="D103" s="74">
        <v>1</v>
      </c>
      <c r="E103" s="45" t="s">
        <v>226</v>
      </c>
      <c r="F103" s="46" t="s">
        <v>227</v>
      </c>
      <c r="G103" s="76"/>
      <c r="H103" s="45" t="s">
        <v>222</v>
      </c>
      <c r="I103" s="54"/>
    </row>
    <row r="104" spans="1:9" x14ac:dyDescent="0.25">
      <c r="A104" s="49">
        <f t="shared" si="10"/>
        <v>101</v>
      </c>
      <c r="B104" s="49">
        <f t="shared" si="11"/>
        <v>588</v>
      </c>
      <c r="C104" s="49">
        <f t="shared" si="9"/>
        <v>588</v>
      </c>
      <c r="D104" s="74">
        <v>1</v>
      </c>
      <c r="E104" s="45" t="s">
        <v>228</v>
      </c>
      <c r="F104" s="45" t="s">
        <v>229</v>
      </c>
      <c r="G104" s="76"/>
      <c r="H104" s="45" t="s">
        <v>222</v>
      </c>
      <c r="I104" s="54"/>
    </row>
    <row r="105" spans="1:9" ht="105" x14ac:dyDescent="0.25">
      <c r="A105" s="49">
        <f t="shared" si="10"/>
        <v>102</v>
      </c>
      <c r="B105" s="49">
        <f t="shared" si="11"/>
        <v>589</v>
      </c>
      <c r="C105" s="49">
        <f t="shared" si="9"/>
        <v>589</v>
      </c>
      <c r="D105" s="74">
        <v>1</v>
      </c>
      <c r="E105" s="45" t="s">
        <v>230</v>
      </c>
      <c r="F105" s="45" t="s">
        <v>231</v>
      </c>
      <c r="G105" s="76"/>
      <c r="H105" s="45" t="s">
        <v>232</v>
      </c>
      <c r="I105" s="54"/>
    </row>
    <row r="106" spans="1:9" ht="30" x14ac:dyDescent="0.25">
      <c r="A106" s="49">
        <f t="shared" si="10"/>
        <v>103</v>
      </c>
      <c r="B106" s="49">
        <f t="shared" si="11"/>
        <v>590</v>
      </c>
      <c r="C106" s="49">
        <f t="shared" si="9"/>
        <v>590</v>
      </c>
      <c r="D106" s="74">
        <v>1</v>
      </c>
      <c r="E106" s="45" t="s">
        <v>233</v>
      </c>
      <c r="F106" s="45" t="s">
        <v>234</v>
      </c>
      <c r="G106" s="76"/>
      <c r="H106" s="45" t="s">
        <v>235</v>
      </c>
      <c r="I106" s="54"/>
    </row>
    <row r="107" spans="1:9" ht="30" x14ac:dyDescent="0.25">
      <c r="A107" s="49">
        <f t="shared" si="10"/>
        <v>104</v>
      </c>
      <c r="B107" s="49">
        <f t="shared" si="11"/>
        <v>591</v>
      </c>
      <c r="C107" s="49">
        <f t="shared" si="9"/>
        <v>591</v>
      </c>
      <c r="D107" s="74">
        <v>1</v>
      </c>
      <c r="E107" s="45" t="s">
        <v>236</v>
      </c>
      <c r="F107" s="45" t="s">
        <v>237</v>
      </c>
      <c r="G107" s="76"/>
      <c r="H107" s="45" t="s">
        <v>222</v>
      </c>
      <c r="I107" s="54"/>
    </row>
    <row r="108" spans="1:9" ht="30" x14ac:dyDescent="0.25">
      <c r="A108" s="77">
        <f t="shared" si="10"/>
        <v>105</v>
      </c>
      <c r="B108" s="77">
        <f t="shared" si="11"/>
        <v>592</v>
      </c>
      <c r="C108" s="77">
        <f t="shared" si="9"/>
        <v>592</v>
      </c>
      <c r="D108" s="74">
        <v>1</v>
      </c>
      <c r="E108" s="65" t="s">
        <v>238</v>
      </c>
      <c r="F108" s="65" t="s">
        <v>239</v>
      </c>
      <c r="G108" s="76"/>
      <c r="H108" s="65" t="s">
        <v>222</v>
      </c>
      <c r="I108" s="58"/>
    </row>
    <row r="109" spans="1:9" ht="82.5" customHeight="1" x14ac:dyDescent="0.25">
      <c r="A109" s="77">
        <f t="shared" si="10"/>
        <v>106</v>
      </c>
      <c r="B109" s="77">
        <f t="shared" si="11"/>
        <v>593</v>
      </c>
      <c r="C109" s="77">
        <f t="shared" si="9"/>
        <v>593</v>
      </c>
      <c r="D109" s="78">
        <v>1</v>
      </c>
      <c r="E109" s="79" t="s">
        <v>240</v>
      </c>
      <c r="F109" s="79" t="s">
        <v>241</v>
      </c>
      <c r="G109" s="80"/>
      <c r="H109" s="79" t="s">
        <v>222</v>
      </c>
      <c r="I109" s="58"/>
    </row>
    <row r="110" spans="1:9" ht="30" x14ac:dyDescent="0.25">
      <c r="A110" s="77">
        <f t="shared" si="10"/>
        <v>107</v>
      </c>
      <c r="B110" s="77">
        <f t="shared" si="11"/>
        <v>594</v>
      </c>
      <c r="C110" s="77">
        <f t="shared" si="9"/>
        <v>594</v>
      </c>
      <c r="D110" s="74">
        <v>1</v>
      </c>
      <c r="E110" s="45" t="s">
        <v>242</v>
      </c>
      <c r="F110" s="45" t="s">
        <v>243</v>
      </c>
      <c r="G110" s="76"/>
      <c r="H110" s="45" t="s">
        <v>222</v>
      </c>
      <c r="I110" s="54"/>
    </row>
    <row r="111" spans="1:9" ht="30" x14ac:dyDescent="0.25">
      <c r="A111" s="49">
        <f t="shared" si="10"/>
        <v>108</v>
      </c>
      <c r="B111" s="49">
        <f t="shared" si="11"/>
        <v>595</v>
      </c>
      <c r="C111" s="49">
        <f t="shared" si="9"/>
        <v>595</v>
      </c>
      <c r="D111" s="73">
        <v>1</v>
      </c>
      <c r="E111" s="45" t="s">
        <v>244</v>
      </c>
      <c r="F111" s="65" t="s">
        <v>245</v>
      </c>
      <c r="G111" s="76"/>
      <c r="H111" s="45" t="s">
        <v>222</v>
      </c>
      <c r="I111" s="54"/>
    </row>
    <row r="112" spans="1:9" x14ac:dyDescent="0.25">
      <c r="A112" s="49">
        <f t="shared" si="10"/>
        <v>109</v>
      </c>
      <c r="B112" s="49">
        <f t="shared" si="11"/>
        <v>596</v>
      </c>
      <c r="C112" s="49">
        <f t="shared" si="9"/>
        <v>695</v>
      </c>
      <c r="D112" s="74">
        <v>100</v>
      </c>
      <c r="E112" s="45" t="s">
        <v>246</v>
      </c>
      <c r="F112" s="65" t="s">
        <v>246</v>
      </c>
      <c r="G112" s="76"/>
      <c r="H112" s="45" t="s">
        <v>247</v>
      </c>
      <c r="I112" s="54"/>
    </row>
    <row r="113" spans="1:9" ht="30" x14ac:dyDescent="0.25">
      <c r="A113" s="49">
        <f t="shared" si="10"/>
        <v>110</v>
      </c>
      <c r="B113" s="49">
        <f t="shared" si="11"/>
        <v>696</v>
      </c>
      <c r="C113" s="49">
        <f t="shared" si="9"/>
        <v>696</v>
      </c>
      <c r="D113" s="74">
        <v>1</v>
      </c>
      <c r="E113" s="45" t="s">
        <v>248</v>
      </c>
      <c r="F113" s="65" t="s">
        <v>248</v>
      </c>
      <c r="G113" s="76"/>
      <c r="H113" s="45" t="s">
        <v>249</v>
      </c>
      <c r="I113" s="54"/>
    </row>
    <row r="114" spans="1:9" ht="30" x14ac:dyDescent="0.25">
      <c r="A114" s="49">
        <f t="shared" si="10"/>
        <v>111</v>
      </c>
      <c r="B114" s="49">
        <f t="shared" si="11"/>
        <v>697</v>
      </c>
      <c r="C114" s="49">
        <f t="shared" si="9"/>
        <v>697</v>
      </c>
      <c r="D114" s="74">
        <v>1</v>
      </c>
      <c r="E114" s="45" t="s">
        <v>250</v>
      </c>
      <c r="F114" s="45" t="s">
        <v>250</v>
      </c>
      <c r="G114" s="76"/>
      <c r="H114" s="45" t="s">
        <v>249</v>
      </c>
      <c r="I114" s="54"/>
    </row>
    <row r="115" spans="1:9" ht="30" x14ac:dyDescent="0.25">
      <c r="A115" s="49">
        <f t="shared" si="10"/>
        <v>112</v>
      </c>
      <c r="B115" s="49">
        <f t="shared" si="11"/>
        <v>698</v>
      </c>
      <c r="C115" s="49">
        <f t="shared" si="9"/>
        <v>698</v>
      </c>
      <c r="D115" s="74">
        <v>1</v>
      </c>
      <c r="E115" s="45" t="s">
        <v>251</v>
      </c>
      <c r="F115" s="45" t="s">
        <v>251</v>
      </c>
      <c r="G115" s="76"/>
      <c r="H115" s="45" t="s">
        <v>249</v>
      </c>
      <c r="I115" s="54"/>
    </row>
    <row r="116" spans="1:9" ht="30" x14ac:dyDescent="0.25">
      <c r="A116" s="49">
        <f t="shared" si="10"/>
        <v>113</v>
      </c>
      <c r="B116" s="49">
        <f t="shared" si="11"/>
        <v>699</v>
      </c>
      <c r="C116" s="49">
        <f t="shared" si="9"/>
        <v>699</v>
      </c>
      <c r="D116" s="74">
        <v>1</v>
      </c>
      <c r="E116" s="45" t="s">
        <v>252</v>
      </c>
      <c r="F116" s="45" t="s">
        <v>252</v>
      </c>
      <c r="G116" s="76"/>
      <c r="H116" s="45" t="s">
        <v>249</v>
      </c>
      <c r="I116" s="54"/>
    </row>
    <row r="117" spans="1:9" ht="30" x14ac:dyDescent="0.25">
      <c r="A117" s="49">
        <f t="shared" si="10"/>
        <v>114</v>
      </c>
      <c r="B117" s="49">
        <f t="shared" si="11"/>
        <v>700</v>
      </c>
      <c r="C117" s="49">
        <f t="shared" si="9"/>
        <v>700</v>
      </c>
      <c r="D117" s="73">
        <v>1</v>
      </c>
      <c r="E117" s="65" t="s">
        <v>253</v>
      </c>
      <c r="F117" s="65" t="s">
        <v>253</v>
      </c>
      <c r="G117" s="76"/>
      <c r="H117" s="45" t="s">
        <v>249</v>
      </c>
      <c r="I117" s="54"/>
    </row>
    <row r="118" spans="1:9" s="70" customFormat="1" ht="30" x14ac:dyDescent="0.3">
      <c r="A118" s="49">
        <f t="shared" si="10"/>
        <v>115</v>
      </c>
      <c r="B118" s="49">
        <f t="shared" ref="B118" si="12">B117+D117</f>
        <v>701</v>
      </c>
      <c r="C118" s="49">
        <f t="shared" ref="C118" si="13">SUM(B118+D118)-1</f>
        <v>701</v>
      </c>
      <c r="D118" s="59">
        <v>1</v>
      </c>
      <c r="E118" s="60" t="s">
        <v>254</v>
      </c>
      <c r="F118" s="60" t="s">
        <v>254</v>
      </c>
      <c r="G118" s="82"/>
      <c r="H118" s="82" t="s">
        <v>255</v>
      </c>
      <c r="I118" s="69"/>
    </row>
    <row r="119" spans="1:9" s="92" customFormat="1" ht="18" customHeight="1" x14ac:dyDescent="0.25">
      <c r="A119" s="90" t="s">
        <v>256</v>
      </c>
      <c r="B119" s="91"/>
      <c r="C119" s="91"/>
      <c r="D119" s="91"/>
      <c r="E119" s="91"/>
      <c r="F119" s="91"/>
      <c r="G119" s="91"/>
      <c r="H119" s="91"/>
      <c r="I119" s="91"/>
    </row>
    <row r="120" spans="1:9" x14ac:dyDescent="0.25">
      <c r="A120" s="84"/>
      <c r="B120" s="84"/>
      <c r="C120" s="84"/>
      <c r="D120" s="84"/>
      <c r="E120" s="42"/>
      <c r="F120" s="85"/>
      <c r="G120" s="42"/>
      <c r="H120" s="50"/>
      <c r="I120" s="42"/>
    </row>
    <row r="121" spans="1:9" x14ac:dyDescent="0.25">
      <c r="A121" s="84"/>
      <c r="B121" s="84"/>
      <c r="C121" s="84"/>
      <c r="D121" s="84"/>
      <c r="E121" s="42"/>
      <c r="F121" s="85"/>
      <c r="G121" s="42"/>
      <c r="H121" s="42"/>
      <c r="I121" s="42"/>
    </row>
  </sheetData>
  <autoFilter ref="A2:I119" xr:uid="{00000000-0001-0000-0200-000000000000}">
    <filterColumn colId="1" showButton="0"/>
  </autoFilter>
  <mergeCells count="7">
    <mergeCell ref="A2:A3"/>
    <mergeCell ref="H2:H3"/>
    <mergeCell ref="E2:E3"/>
    <mergeCell ref="F2:F3"/>
    <mergeCell ref="B2:C2"/>
    <mergeCell ref="G2:G3"/>
    <mergeCell ref="D2:D3"/>
  </mergeCells>
  <phoneticPr fontId="19" type="noConversion"/>
  <pageMargins left="0.75" right="0.75" top="1" bottom="1" header="0.5" footer="0.5"/>
  <pageSetup orientation="portrait" horizontalDpi="4294967292" verticalDpi="4294967292" r:id="rId1"/>
  <ignoredErrors>
    <ignoredError sqref="C59 C6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005"/>
  <sheetViews>
    <sheetView workbookViewId="0"/>
  </sheetViews>
  <sheetFormatPr defaultColWidth="14.42578125" defaultRowHeight="15" x14ac:dyDescent="0.3"/>
  <cols>
    <col min="1" max="1" width="32" style="1" customWidth="1"/>
    <col min="2" max="2" width="62.85546875" style="1" customWidth="1"/>
    <col min="3" max="3" width="64" style="1" customWidth="1"/>
    <col min="4" max="16384" width="14.42578125" style="1"/>
  </cols>
  <sheetData>
    <row r="1" spans="1:30" ht="21" x14ac:dyDescent="0.4">
      <c r="A1" s="6" t="s">
        <v>257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3">
      <c r="A2" s="3"/>
      <c r="B2" s="3" t="s">
        <v>258</v>
      </c>
      <c r="C2" s="3" t="s">
        <v>259</v>
      </c>
      <c r="D2" s="2"/>
      <c r="E2" s="2"/>
      <c r="F2" s="2"/>
      <c r="G2" s="2"/>
      <c r="H2" s="2"/>
      <c r="I2" s="2"/>
      <c r="J2" s="2"/>
      <c r="K2" s="2"/>
      <c r="L2" s="2"/>
      <c r="M2" s="2"/>
      <c r="N2" s="2"/>
      <c r="O2" s="2"/>
      <c r="P2" s="2"/>
      <c r="Q2" s="2"/>
      <c r="R2" s="2"/>
      <c r="S2" s="2"/>
      <c r="T2" s="2"/>
      <c r="U2" s="2"/>
      <c r="V2" s="2"/>
      <c r="W2" s="2"/>
      <c r="X2" s="2"/>
      <c r="Y2" s="2"/>
      <c r="Z2" s="2"/>
      <c r="AA2" s="2"/>
      <c r="AB2" s="2"/>
      <c r="AC2" s="2"/>
      <c r="AD2" s="2"/>
    </row>
    <row r="3" spans="1:30" ht="15.75" thickBot="1" x14ac:dyDescent="0.35">
      <c r="A3" s="14" t="s">
        <v>260</v>
      </c>
      <c r="B3" s="7" t="s">
        <v>274</v>
      </c>
      <c r="C3" s="7"/>
      <c r="D3" s="2"/>
      <c r="E3" s="2"/>
      <c r="F3" s="2"/>
      <c r="G3" s="2"/>
      <c r="H3" s="2"/>
      <c r="I3" s="2"/>
      <c r="J3" s="2"/>
      <c r="K3" s="2"/>
      <c r="L3" s="2"/>
      <c r="M3" s="2"/>
      <c r="N3" s="2"/>
      <c r="O3" s="2"/>
      <c r="P3" s="2"/>
      <c r="Q3" s="2"/>
      <c r="R3" s="2"/>
      <c r="S3" s="2"/>
      <c r="T3" s="2"/>
      <c r="U3" s="2"/>
      <c r="V3" s="2"/>
      <c r="W3" s="2"/>
      <c r="X3" s="2"/>
      <c r="Y3" s="2"/>
      <c r="Z3" s="2"/>
      <c r="AA3" s="2"/>
      <c r="AB3" s="2"/>
      <c r="AC3" s="2"/>
      <c r="AD3" s="2"/>
    </row>
    <row r="4" spans="1:30" ht="90.75" thickBot="1" x14ac:dyDescent="0.35">
      <c r="A4" s="18" t="s">
        <v>261</v>
      </c>
      <c r="B4" s="24" t="s">
        <v>275</v>
      </c>
      <c r="C4" s="11"/>
      <c r="D4" s="2"/>
      <c r="E4" s="2"/>
      <c r="F4" s="2"/>
      <c r="G4" s="2"/>
      <c r="H4" s="2"/>
      <c r="I4" s="2"/>
      <c r="J4" s="2"/>
      <c r="K4" s="2"/>
      <c r="L4" s="2"/>
      <c r="M4" s="2"/>
      <c r="N4" s="2"/>
      <c r="O4" s="2"/>
      <c r="P4" s="2"/>
      <c r="Q4" s="2"/>
      <c r="R4" s="2"/>
      <c r="S4" s="2"/>
      <c r="T4" s="2"/>
      <c r="U4" s="2"/>
      <c r="V4" s="2"/>
      <c r="W4" s="2"/>
      <c r="X4" s="2"/>
      <c r="Y4" s="2"/>
      <c r="Z4" s="2"/>
      <c r="AA4" s="2"/>
      <c r="AB4" s="2"/>
      <c r="AC4" s="2"/>
      <c r="AD4" s="2"/>
    </row>
    <row r="5" spans="1:30" ht="15.75" thickBot="1" x14ac:dyDescent="0.35">
      <c r="A5" s="18" t="s">
        <v>262</v>
      </c>
      <c r="B5" s="19" t="s">
        <v>276</v>
      </c>
      <c r="C5" s="20"/>
      <c r="D5" s="4"/>
      <c r="E5" s="4"/>
      <c r="F5" s="4"/>
      <c r="G5" s="4"/>
      <c r="H5" s="4"/>
      <c r="I5" s="4"/>
      <c r="J5" s="4"/>
      <c r="K5" s="4"/>
      <c r="L5" s="4"/>
      <c r="M5" s="4"/>
      <c r="N5" s="4"/>
      <c r="O5" s="2"/>
      <c r="P5" s="2"/>
      <c r="Q5" s="2"/>
      <c r="R5" s="2"/>
      <c r="S5" s="2"/>
      <c r="T5" s="2"/>
      <c r="U5" s="2"/>
      <c r="V5" s="2"/>
      <c r="W5" s="2"/>
      <c r="X5" s="2"/>
      <c r="Y5" s="2"/>
      <c r="Z5" s="2"/>
      <c r="AA5" s="2"/>
      <c r="AB5" s="2"/>
      <c r="AC5" s="2"/>
      <c r="AD5" s="2"/>
    </row>
    <row r="6" spans="1:30" ht="345.75" thickBot="1" x14ac:dyDescent="0.35">
      <c r="A6" s="18" t="s">
        <v>263</v>
      </c>
      <c r="B6" s="26" t="s">
        <v>277</v>
      </c>
      <c r="C6" s="25"/>
      <c r="D6" s="4"/>
      <c r="E6" s="4"/>
      <c r="F6" s="4"/>
      <c r="G6" s="4"/>
      <c r="H6" s="4"/>
      <c r="I6" s="4"/>
      <c r="J6" s="4"/>
      <c r="K6" s="4"/>
      <c r="L6" s="4"/>
      <c r="M6" s="4"/>
      <c r="N6" s="4"/>
      <c r="O6" s="2"/>
      <c r="P6" s="2"/>
      <c r="Q6" s="2"/>
      <c r="R6" s="2"/>
      <c r="S6" s="2"/>
      <c r="T6" s="2"/>
      <c r="U6" s="2"/>
      <c r="V6" s="2"/>
      <c r="W6" s="2"/>
      <c r="X6" s="2"/>
      <c r="Y6" s="2"/>
      <c r="Z6" s="2"/>
      <c r="AA6" s="2"/>
      <c r="AB6" s="2"/>
      <c r="AC6" s="2"/>
      <c r="AD6" s="2"/>
    </row>
    <row r="7" spans="1:30" ht="15.75" thickBot="1" x14ac:dyDescent="0.35">
      <c r="A7" s="17" t="s">
        <v>264</v>
      </c>
      <c r="B7" s="9" t="s">
        <v>278</v>
      </c>
      <c r="C7" s="10"/>
      <c r="D7" s="4"/>
      <c r="E7" s="4"/>
      <c r="F7" s="4"/>
      <c r="G7" s="4"/>
      <c r="H7" s="4"/>
      <c r="I7" s="4"/>
      <c r="J7" s="4"/>
      <c r="K7" s="4"/>
      <c r="L7" s="4"/>
      <c r="M7" s="4"/>
      <c r="N7" s="4"/>
      <c r="O7" s="2"/>
      <c r="P7" s="2"/>
      <c r="Q7" s="2"/>
      <c r="R7" s="2"/>
      <c r="S7" s="2"/>
      <c r="T7" s="2"/>
      <c r="U7" s="2"/>
      <c r="V7" s="2"/>
      <c r="W7" s="2"/>
      <c r="X7" s="2"/>
      <c r="Y7" s="2"/>
      <c r="Z7" s="2"/>
      <c r="AA7" s="2"/>
      <c r="AB7" s="2"/>
      <c r="AC7" s="2"/>
      <c r="AD7" s="2"/>
    </row>
    <row r="8" spans="1:30" ht="15.75" thickBot="1" x14ac:dyDescent="0.35">
      <c r="A8" s="21" t="s">
        <v>265</v>
      </c>
      <c r="B8" s="8" t="s">
        <v>266</v>
      </c>
      <c r="C8" s="8"/>
      <c r="D8" s="2"/>
      <c r="E8" s="2"/>
      <c r="F8" s="2"/>
      <c r="G8" s="2"/>
      <c r="H8" s="2"/>
      <c r="I8" s="2"/>
      <c r="J8" s="2"/>
      <c r="K8" s="2"/>
      <c r="L8" s="2"/>
      <c r="M8" s="2"/>
      <c r="N8" s="2"/>
      <c r="O8" s="2"/>
      <c r="P8" s="2"/>
      <c r="Q8" s="2"/>
      <c r="R8" s="2"/>
      <c r="S8" s="2"/>
      <c r="T8" s="2"/>
      <c r="U8" s="2"/>
      <c r="V8" s="2"/>
      <c r="W8" s="2"/>
      <c r="X8" s="2"/>
      <c r="Y8" s="2"/>
      <c r="Z8" s="2"/>
      <c r="AA8" s="2"/>
      <c r="AB8" s="2"/>
      <c r="AC8" s="2"/>
      <c r="AD8" s="2"/>
    </row>
    <row r="9" spans="1:30" ht="60.75" thickBot="1" x14ac:dyDescent="0.35">
      <c r="A9" s="28" t="s">
        <v>267</v>
      </c>
      <c r="B9" s="27" t="s">
        <v>279</v>
      </c>
      <c r="C9" s="27" t="s">
        <v>280</v>
      </c>
      <c r="D9" s="2"/>
      <c r="E9" s="2"/>
      <c r="F9" s="2"/>
      <c r="G9" s="2"/>
      <c r="H9" s="2"/>
      <c r="I9" s="2"/>
      <c r="J9" s="2"/>
      <c r="K9" s="2"/>
      <c r="L9" s="2"/>
      <c r="M9" s="2"/>
      <c r="N9" s="2"/>
      <c r="O9" s="2"/>
      <c r="P9" s="2"/>
      <c r="Q9" s="2"/>
      <c r="R9" s="2"/>
      <c r="S9" s="2"/>
      <c r="T9" s="2"/>
      <c r="U9" s="2"/>
      <c r="V9" s="2"/>
      <c r="W9" s="2"/>
      <c r="X9" s="2"/>
      <c r="Y9" s="2"/>
      <c r="Z9" s="2"/>
      <c r="AA9" s="2"/>
      <c r="AB9" s="2"/>
      <c r="AC9" s="2"/>
      <c r="AD9" s="2"/>
    </row>
    <row r="10" spans="1:30" ht="15.75" thickBot="1" x14ac:dyDescent="0.35">
      <c r="A10" s="21" t="s">
        <v>268</v>
      </c>
      <c r="B10" s="22"/>
      <c r="C10" s="8"/>
      <c r="D10" s="2"/>
      <c r="E10" s="2"/>
      <c r="F10" s="2"/>
      <c r="G10" s="2"/>
      <c r="H10" s="2"/>
      <c r="I10" s="2"/>
      <c r="J10" s="2"/>
      <c r="K10" s="2"/>
      <c r="L10" s="2"/>
      <c r="M10" s="2"/>
      <c r="N10" s="2"/>
      <c r="O10" s="2"/>
      <c r="P10" s="2"/>
      <c r="Q10" s="2"/>
      <c r="R10" s="2"/>
      <c r="S10" s="2"/>
      <c r="T10" s="2"/>
      <c r="U10" s="2"/>
      <c r="V10" s="2"/>
      <c r="W10" s="2"/>
      <c r="X10" s="2"/>
      <c r="Y10" s="2"/>
      <c r="Z10" s="2"/>
      <c r="AA10" s="2"/>
      <c r="AB10" s="2"/>
      <c r="AC10" s="2"/>
      <c r="AD10" s="2"/>
    </row>
    <row r="11" spans="1:30" ht="27" x14ac:dyDescent="0.3">
      <c r="A11" s="105" t="s">
        <v>281</v>
      </c>
      <c r="B11" s="29" t="s">
        <v>270</v>
      </c>
      <c r="C11" s="30" t="s">
        <v>282</v>
      </c>
      <c r="D11" s="2"/>
      <c r="E11" s="2"/>
      <c r="F11" s="2"/>
      <c r="G11" s="2"/>
      <c r="H11" s="2"/>
      <c r="I11" s="2"/>
      <c r="J11" s="2"/>
      <c r="K11" s="2"/>
      <c r="L11" s="2"/>
      <c r="M11" s="2"/>
      <c r="N11" s="2"/>
      <c r="O11" s="2"/>
      <c r="P11" s="2"/>
      <c r="Q11" s="2"/>
      <c r="R11" s="2"/>
      <c r="S11" s="2"/>
      <c r="T11" s="2"/>
      <c r="U11" s="2"/>
      <c r="V11" s="2"/>
      <c r="W11" s="2"/>
      <c r="X11" s="2"/>
      <c r="Y11" s="2"/>
      <c r="Z11" s="2"/>
    </row>
    <row r="12" spans="1:30" ht="52.5" x14ac:dyDescent="0.3">
      <c r="A12" s="106"/>
      <c r="B12" s="29" t="s">
        <v>269</v>
      </c>
      <c r="C12" s="33" t="s">
        <v>283</v>
      </c>
      <c r="D12" s="2"/>
      <c r="E12" s="2"/>
      <c r="F12" s="2"/>
      <c r="G12" s="2"/>
      <c r="H12" s="2"/>
      <c r="I12" s="2"/>
      <c r="J12" s="2"/>
      <c r="K12" s="2"/>
      <c r="L12" s="2"/>
      <c r="M12" s="2"/>
      <c r="N12" s="2"/>
      <c r="O12" s="2"/>
      <c r="P12" s="2"/>
      <c r="Q12" s="2"/>
      <c r="R12" s="2"/>
      <c r="S12" s="2"/>
      <c r="T12" s="2"/>
      <c r="U12" s="2"/>
      <c r="V12" s="2"/>
      <c r="W12" s="2"/>
      <c r="X12" s="2"/>
      <c r="Y12" s="2"/>
      <c r="Z12" s="2"/>
    </row>
    <row r="13" spans="1:30" ht="27" x14ac:dyDescent="0.3">
      <c r="A13" s="106"/>
      <c r="B13" s="34" t="s">
        <v>271</v>
      </c>
      <c r="C13" s="33" t="s">
        <v>284</v>
      </c>
      <c r="D13" s="2"/>
      <c r="E13" s="2"/>
      <c r="F13" s="2"/>
      <c r="G13" s="2"/>
      <c r="H13" s="2"/>
      <c r="I13" s="2"/>
      <c r="J13" s="2"/>
      <c r="K13" s="2"/>
      <c r="L13" s="2"/>
      <c r="M13" s="2"/>
      <c r="N13" s="2"/>
      <c r="O13" s="2"/>
      <c r="P13" s="2"/>
      <c r="Q13" s="2"/>
      <c r="R13" s="2"/>
      <c r="S13" s="2"/>
      <c r="T13" s="2"/>
      <c r="U13" s="2"/>
      <c r="V13" s="2"/>
      <c r="W13" s="2"/>
      <c r="X13" s="2"/>
      <c r="Y13" s="2"/>
      <c r="Z13" s="2"/>
    </row>
    <row r="14" spans="1:30" ht="27.75" thickBot="1" x14ac:dyDescent="0.35">
      <c r="A14" s="107"/>
      <c r="B14" s="34" t="s">
        <v>285</v>
      </c>
      <c r="C14" s="31" t="s">
        <v>286</v>
      </c>
      <c r="D14" s="2"/>
      <c r="E14" s="2"/>
      <c r="F14" s="2"/>
      <c r="G14" s="2"/>
      <c r="H14" s="2"/>
      <c r="I14" s="2"/>
      <c r="J14" s="2"/>
      <c r="K14" s="2"/>
      <c r="L14" s="2"/>
      <c r="M14" s="2"/>
      <c r="N14" s="2"/>
      <c r="O14" s="2"/>
      <c r="P14" s="2"/>
      <c r="Q14" s="2"/>
      <c r="R14" s="2"/>
      <c r="S14" s="2"/>
      <c r="T14" s="2"/>
      <c r="U14" s="2"/>
      <c r="V14" s="2"/>
      <c r="W14" s="2"/>
      <c r="X14" s="2"/>
      <c r="Y14" s="2"/>
      <c r="Z14" s="2"/>
    </row>
    <row r="15" spans="1:30" ht="90.75" thickBot="1" x14ac:dyDescent="0.35">
      <c r="A15" s="15" t="s">
        <v>272</v>
      </c>
      <c r="B15" s="16" t="s">
        <v>287</v>
      </c>
      <c r="C15" s="16" t="s">
        <v>288</v>
      </c>
      <c r="D15" s="2"/>
      <c r="E15" s="2"/>
      <c r="F15" s="2"/>
      <c r="G15" s="2"/>
      <c r="H15" s="2"/>
      <c r="I15" s="2"/>
      <c r="J15" s="2"/>
      <c r="K15" s="2"/>
      <c r="L15" s="2"/>
      <c r="M15" s="2"/>
      <c r="N15" s="2"/>
      <c r="O15" s="2"/>
      <c r="P15" s="2"/>
      <c r="Q15" s="2"/>
      <c r="R15" s="2"/>
      <c r="S15" s="2"/>
      <c r="T15" s="2"/>
      <c r="U15" s="2"/>
      <c r="V15" s="2"/>
      <c r="W15" s="2"/>
      <c r="X15" s="2"/>
      <c r="Y15" s="2"/>
      <c r="Z15" s="2"/>
      <c r="AA15" s="2"/>
      <c r="AB15" s="2"/>
      <c r="AC15" s="2"/>
      <c r="AD15" s="2"/>
    </row>
    <row r="16" spans="1:30" ht="135" x14ac:dyDescent="0.3">
      <c r="A16" s="103" t="s">
        <v>273</v>
      </c>
      <c r="B16" s="13" t="s">
        <v>289</v>
      </c>
      <c r="C16" s="13"/>
      <c r="D16" s="2"/>
      <c r="E16" s="2"/>
      <c r="F16" s="2"/>
      <c r="G16" s="2"/>
      <c r="H16" s="2"/>
      <c r="I16" s="2"/>
      <c r="J16" s="2"/>
      <c r="K16" s="2"/>
      <c r="L16" s="2"/>
      <c r="M16" s="2"/>
      <c r="N16" s="2"/>
      <c r="O16" s="2"/>
      <c r="P16" s="2"/>
      <c r="Q16" s="2"/>
      <c r="R16" s="2"/>
      <c r="S16" s="2"/>
      <c r="T16" s="2"/>
      <c r="U16" s="2"/>
      <c r="V16" s="2"/>
      <c r="W16" s="2"/>
      <c r="X16" s="2"/>
      <c r="Y16" s="2"/>
      <c r="Z16" s="2"/>
      <c r="AA16" s="2"/>
      <c r="AB16" s="2"/>
      <c r="AC16" s="2"/>
      <c r="AD16" s="2"/>
    </row>
    <row r="17" spans="1:30" ht="120.75" thickBot="1" x14ac:dyDescent="0.35">
      <c r="A17" s="104"/>
      <c r="B17" s="32" t="s">
        <v>290</v>
      </c>
      <c r="C17" s="23"/>
      <c r="D17" s="1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1:30" x14ac:dyDescent="0.3">
      <c r="A18" s="2"/>
      <c r="B18" s="2"/>
      <c r="C18" s="5"/>
      <c r="D18" s="2"/>
      <c r="E18" s="2"/>
      <c r="F18" s="2"/>
      <c r="G18" s="2"/>
      <c r="H18" s="2"/>
      <c r="I18" s="2"/>
      <c r="J18" s="2"/>
      <c r="K18" s="2"/>
      <c r="L18" s="2"/>
      <c r="M18" s="2"/>
      <c r="N18" s="2"/>
      <c r="O18" s="2"/>
      <c r="P18" s="2"/>
      <c r="Q18" s="2"/>
      <c r="R18" s="2"/>
      <c r="S18" s="2"/>
      <c r="T18" s="2"/>
      <c r="U18" s="2"/>
      <c r="V18" s="2"/>
      <c r="W18" s="2"/>
      <c r="X18" s="2"/>
      <c r="Y18" s="2"/>
      <c r="Z18" s="2"/>
      <c r="AA18" s="2"/>
      <c r="AB18" s="2"/>
      <c r="AC18" s="2"/>
      <c r="AD18" s="2"/>
    </row>
    <row r="19" spans="1:30" x14ac:dyDescent="0.3">
      <c r="A19" s="2"/>
      <c r="B19" s="2"/>
      <c r="C19" s="5"/>
      <c r="D19" s="2"/>
      <c r="E19" s="2"/>
      <c r="F19" s="2"/>
      <c r="G19" s="2"/>
      <c r="H19" s="2"/>
      <c r="I19" s="2"/>
      <c r="J19" s="2"/>
      <c r="K19" s="2"/>
      <c r="L19" s="2"/>
      <c r="M19" s="2"/>
      <c r="N19" s="2"/>
      <c r="O19" s="2"/>
      <c r="P19" s="2"/>
      <c r="Q19" s="2"/>
      <c r="R19" s="2"/>
      <c r="S19" s="2"/>
      <c r="T19" s="2"/>
      <c r="U19" s="2"/>
      <c r="V19" s="2"/>
      <c r="W19" s="2"/>
      <c r="X19" s="2"/>
      <c r="Y19" s="2"/>
      <c r="Z19" s="2"/>
      <c r="AA19" s="2"/>
      <c r="AB19" s="2"/>
      <c r="AC19" s="2"/>
      <c r="AD19" s="2"/>
    </row>
    <row r="20" spans="1:30" x14ac:dyDescent="0.3">
      <c r="A20" s="2"/>
      <c r="B20" s="2"/>
      <c r="C20" s="5"/>
      <c r="D20" s="2"/>
      <c r="E20" s="2"/>
      <c r="F20" s="2"/>
      <c r="G20" s="2"/>
      <c r="H20" s="2"/>
      <c r="I20" s="2"/>
      <c r="J20" s="2"/>
      <c r="K20" s="2"/>
      <c r="L20" s="2"/>
      <c r="M20" s="2"/>
      <c r="N20" s="2"/>
      <c r="O20" s="2"/>
      <c r="P20" s="2"/>
      <c r="Q20" s="2"/>
      <c r="R20" s="2"/>
      <c r="S20" s="2"/>
      <c r="T20" s="2"/>
      <c r="U20" s="2"/>
      <c r="V20" s="2"/>
      <c r="W20" s="2"/>
      <c r="X20" s="2"/>
      <c r="Y20" s="2"/>
      <c r="Z20" s="2"/>
      <c r="AA20" s="2"/>
      <c r="AB20" s="2"/>
      <c r="AC20" s="2"/>
      <c r="AD20" s="2"/>
    </row>
    <row r="21" spans="1:30" x14ac:dyDescent="0.3">
      <c r="A21" s="2"/>
      <c r="B21" s="2"/>
      <c r="C21" s="5"/>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1:30" x14ac:dyDescent="0.3">
      <c r="A22" s="2"/>
      <c r="B22" s="2"/>
      <c r="C22" s="5"/>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x14ac:dyDescent="0.3">
      <c r="A23" s="2"/>
      <c r="B23" s="2"/>
      <c r="C23" s="5"/>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1:30" x14ac:dyDescent="0.3">
      <c r="A24" s="2"/>
      <c r="B24" s="2"/>
      <c r="C24" s="5"/>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1:30" x14ac:dyDescent="0.3">
      <c r="A25" s="2"/>
      <c r="B25" s="2"/>
      <c r="C25" s="5"/>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x14ac:dyDescent="0.3">
      <c r="A26" s="2"/>
      <c r="B26" s="2"/>
      <c r="C26" s="5"/>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x14ac:dyDescent="0.3">
      <c r="A27" s="2"/>
      <c r="B27" s="2"/>
      <c r="C27" s="5"/>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x14ac:dyDescent="0.3">
      <c r="A28" s="2"/>
      <c r="B28" s="2"/>
      <c r="C28" s="5"/>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x14ac:dyDescent="0.3">
      <c r="A29" s="2"/>
      <c r="B29" s="2"/>
      <c r="C29" s="5"/>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x14ac:dyDescent="0.3">
      <c r="A30" s="2"/>
      <c r="B30" s="2"/>
      <c r="C30" s="5"/>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x14ac:dyDescent="0.3">
      <c r="A31" s="2"/>
      <c r="B31" s="2"/>
      <c r="C31" s="5"/>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x14ac:dyDescent="0.3">
      <c r="A32" s="2"/>
      <c r="B32" s="2"/>
      <c r="C32" s="5"/>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x14ac:dyDescent="0.3">
      <c r="A33" s="2"/>
      <c r="B33" s="2"/>
      <c r="C33" s="5"/>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x14ac:dyDescent="0.3">
      <c r="A34" s="2"/>
      <c r="B34" s="2"/>
      <c r="C34" s="5"/>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x14ac:dyDescent="0.3">
      <c r="A35" s="2"/>
      <c r="B35" s="2"/>
      <c r="C35" s="5"/>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x14ac:dyDescent="0.3">
      <c r="A36" s="2"/>
      <c r="B36" s="2"/>
      <c r="C36" s="5"/>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x14ac:dyDescent="0.3">
      <c r="A37" s="2"/>
      <c r="B37" s="2"/>
      <c r="C37" s="5"/>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x14ac:dyDescent="0.3">
      <c r="A38" s="2"/>
      <c r="B38" s="2"/>
      <c r="C38" s="5"/>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x14ac:dyDescent="0.3">
      <c r="A39" s="2"/>
      <c r="B39" s="2"/>
      <c r="C39" s="5"/>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x14ac:dyDescent="0.3">
      <c r="A40" s="2"/>
      <c r="B40" s="2"/>
      <c r="C40" s="5"/>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x14ac:dyDescent="0.3">
      <c r="A41" s="2"/>
      <c r="B41" s="2"/>
      <c r="C41" s="5"/>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x14ac:dyDescent="0.3">
      <c r="A42" s="2"/>
      <c r="B42" s="2"/>
      <c r="C42" s="5"/>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x14ac:dyDescent="0.3">
      <c r="A43" s="2"/>
      <c r="B43" s="2"/>
      <c r="C43" s="5"/>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x14ac:dyDescent="0.3">
      <c r="A44" s="2"/>
      <c r="B44" s="2"/>
      <c r="C44" s="5"/>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x14ac:dyDescent="0.3">
      <c r="A45" s="2"/>
      <c r="B45" s="2"/>
      <c r="C45" s="5"/>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x14ac:dyDescent="0.3">
      <c r="A46" s="2"/>
      <c r="B46" s="2"/>
      <c r="C46" s="5"/>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x14ac:dyDescent="0.3">
      <c r="A47" s="2"/>
      <c r="B47" s="2"/>
      <c r="C47" s="5"/>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x14ac:dyDescent="0.3">
      <c r="A48" s="2"/>
      <c r="B48" s="2"/>
      <c r="C48" s="5"/>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x14ac:dyDescent="0.3">
      <c r="A49" s="2"/>
      <c r="B49" s="2"/>
      <c r="C49" s="5"/>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x14ac:dyDescent="0.3">
      <c r="A50" s="2"/>
      <c r="B50" s="2"/>
      <c r="C50" s="5"/>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x14ac:dyDescent="0.3">
      <c r="A51" s="2"/>
      <c r="B51" s="2"/>
      <c r="C51" s="5"/>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x14ac:dyDescent="0.3">
      <c r="A52" s="2"/>
      <c r="B52" s="2"/>
      <c r="C52" s="5"/>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x14ac:dyDescent="0.3">
      <c r="A53" s="2"/>
      <c r="B53" s="2"/>
      <c r="C53" s="5"/>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x14ac:dyDescent="0.3">
      <c r="A54" s="2"/>
      <c r="B54" s="2"/>
      <c r="C54" s="5"/>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x14ac:dyDescent="0.3">
      <c r="A55" s="2"/>
      <c r="B55" s="2"/>
      <c r="C55" s="5"/>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x14ac:dyDescent="0.3">
      <c r="A56" s="2"/>
      <c r="B56" s="2"/>
      <c r="C56" s="5"/>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x14ac:dyDescent="0.3">
      <c r="A57" s="2"/>
      <c r="B57" s="2"/>
      <c r="C57" s="5"/>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x14ac:dyDescent="0.3">
      <c r="A58" s="2"/>
      <c r="B58" s="2"/>
      <c r="C58" s="5"/>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x14ac:dyDescent="0.3">
      <c r="A59" s="2"/>
      <c r="B59" s="2"/>
      <c r="C59" s="5"/>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x14ac:dyDescent="0.3">
      <c r="A60" s="2"/>
      <c r="B60" s="2"/>
      <c r="C60" s="5"/>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x14ac:dyDescent="0.3">
      <c r="A61" s="2"/>
      <c r="B61" s="2"/>
      <c r="C61" s="5"/>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x14ac:dyDescent="0.3">
      <c r="A62" s="2"/>
      <c r="B62" s="2"/>
      <c r="C62" s="5"/>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x14ac:dyDescent="0.3">
      <c r="A63" s="2"/>
      <c r="B63" s="2"/>
      <c r="C63" s="5"/>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x14ac:dyDescent="0.3">
      <c r="A64" s="2"/>
      <c r="B64" s="2"/>
      <c r="C64" s="5"/>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x14ac:dyDescent="0.3">
      <c r="A65" s="2"/>
      <c r="B65" s="2"/>
      <c r="C65" s="5"/>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x14ac:dyDescent="0.3">
      <c r="A66" s="2"/>
      <c r="B66" s="2"/>
      <c r="C66" s="5"/>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x14ac:dyDescent="0.3">
      <c r="A67" s="2"/>
      <c r="B67" s="2"/>
      <c r="C67" s="5"/>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x14ac:dyDescent="0.3">
      <c r="A68" s="2"/>
      <c r="B68" s="2"/>
      <c r="C68" s="5"/>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x14ac:dyDescent="0.3">
      <c r="A69" s="2"/>
      <c r="B69" s="2"/>
      <c r="C69" s="5"/>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x14ac:dyDescent="0.3">
      <c r="A70" s="2"/>
      <c r="B70" s="2"/>
      <c r="C70" s="5"/>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x14ac:dyDescent="0.3">
      <c r="A71" s="2"/>
      <c r="B71" s="2"/>
      <c r="C71" s="5"/>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x14ac:dyDescent="0.3">
      <c r="A72" s="2"/>
      <c r="B72" s="2"/>
      <c r="C72" s="5"/>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x14ac:dyDescent="0.3">
      <c r="A73" s="2"/>
      <c r="B73" s="2"/>
      <c r="C73" s="5"/>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x14ac:dyDescent="0.3">
      <c r="A74" s="2"/>
      <c r="B74" s="2"/>
      <c r="C74" s="5"/>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x14ac:dyDescent="0.3">
      <c r="A75" s="2"/>
      <c r="B75" s="2"/>
      <c r="C75" s="5"/>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x14ac:dyDescent="0.3">
      <c r="A76" s="2"/>
      <c r="B76" s="2"/>
      <c r="C76" s="5"/>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x14ac:dyDescent="0.3">
      <c r="A77" s="2"/>
      <c r="B77" s="2"/>
      <c r="C77" s="5"/>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x14ac:dyDescent="0.3">
      <c r="A78" s="2"/>
      <c r="B78" s="2"/>
      <c r="C78" s="5"/>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x14ac:dyDescent="0.3">
      <c r="A79" s="2"/>
      <c r="B79" s="2"/>
      <c r="C79" s="5"/>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x14ac:dyDescent="0.3">
      <c r="A80" s="2"/>
      <c r="B80" s="2"/>
      <c r="C80" s="5"/>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x14ac:dyDescent="0.3">
      <c r="A81" s="2"/>
      <c r="B81" s="2"/>
      <c r="C81" s="5"/>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x14ac:dyDescent="0.3">
      <c r="A82" s="2"/>
      <c r="B82" s="2"/>
      <c r="C82" s="5"/>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x14ac:dyDescent="0.3">
      <c r="A83" s="2"/>
      <c r="B83" s="2"/>
      <c r="C83" s="5"/>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x14ac:dyDescent="0.3">
      <c r="A84" s="2"/>
      <c r="B84" s="2"/>
      <c r="C84" s="5"/>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x14ac:dyDescent="0.3">
      <c r="A85" s="2"/>
      <c r="B85" s="2"/>
      <c r="C85" s="5"/>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x14ac:dyDescent="0.3">
      <c r="A86" s="2"/>
      <c r="B86" s="2"/>
      <c r="C86" s="5"/>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x14ac:dyDescent="0.3">
      <c r="A87" s="2"/>
      <c r="B87" s="2"/>
      <c r="C87" s="5"/>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x14ac:dyDescent="0.3">
      <c r="A88" s="2"/>
      <c r="B88" s="2"/>
      <c r="C88" s="5"/>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x14ac:dyDescent="0.3">
      <c r="A89" s="2"/>
      <c r="B89" s="2"/>
      <c r="C89" s="5"/>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x14ac:dyDescent="0.3">
      <c r="A90" s="2"/>
      <c r="B90" s="2"/>
      <c r="C90" s="5"/>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x14ac:dyDescent="0.3">
      <c r="A91" s="2"/>
      <c r="B91" s="2"/>
      <c r="C91" s="5"/>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x14ac:dyDescent="0.3">
      <c r="A92" s="2"/>
      <c r="B92" s="2"/>
      <c r="C92" s="5"/>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x14ac:dyDescent="0.3">
      <c r="A93" s="2"/>
      <c r="B93" s="2"/>
      <c r="C93" s="5"/>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x14ac:dyDescent="0.3">
      <c r="A94" s="2"/>
      <c r="B94" s="2"/>
      <c r="C94" s="5"/>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x14ac:dyDescent="0.3">
      <c r="A95" s="2"/>
      <c r="B95" s="2"/>
      <c r="C95" s="5"/>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x14ac:dyDescent="0.3">
      <c r="A96" s="2"/>
      <c r="B96" s="2"/>
      <c r="C96" s="5"/>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x14ac:dyDescent="0.3">
      <c r="A97" s="2"/>
      <c r="B97" s="2"/>
      <c r="C97" s="5"/>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x14ac:dyDescent="0.3">
      <c r="A98" s="2"/>
      <c r="B98" s="2"/>
      <c r="C98" s="5"/>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x14ac:dyDescent="0.3">
      <c r="A99" s="2"/>
      <c r="B99" s="2"/>
      <c r="C99" s="5"/>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x14ac:dyDescent="0.3">
      <c r="A100" s="2"/>
      <c r="B100" s="2"/>
      <c r="C100" s="5"/>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x14ac:dyDescent="0.3">
      <c r="A101" s="2"/>
      <c r="B101" s="2"/>
      <c r="C101" s="5"/>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x14ac:dyDescent="0.3">
      <c r="A102" s="2"/>
      <c r="B102" s="2"/>
      <c r="C102" s="5"/>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x14ac:dyDescent="0.3">
      <c r="A103" s="2"/>
      <c r="B103" s="2"/>
      <c r="C103" s="5"/>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x14ac:dyDescent="0.3">
      <c r="A104" s="2"/>
      <c r="B104" s="2"/>
      <c r="C104" s="5"/>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x14ac:dyDescent="0.3">
      <c r="A105" s="2"/>
      <c r="B105" s="2"/>
      <c r="C105" s="5"/>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x14ac:dyDescent="0.3">
      <c r="A106" s="2"/>
      <c r="B106" s="2"/>
      <c r="C106" s="5"/>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x14ac:dyDescent="0.3">
      <c r="A107" s="2"/>
      <c r="B107" s="2"/>
      <c r="C107" s="5"/>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x14ac:dyDescent="0.3">
      <c r="A108" s="2"/>
      <c r="B108" s="2"/>
      <c r="C108" s="5"/>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x14ac:dyDescent="0.3">
      <c r="A109" s="2"/>
      <c r="B109" s="2"/>
      <c r="C109" s="5"/>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x14ac:dyDescent="0.3">
      <c r="A110" s="2"/>
      <c r="B110" s="2"/>
      <c r="C110" s="5"/>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x14ac:dyDescent="0.3">
      <c r="A111" s="2"/>
      <c r="B111" s="2"/>
      <c r="C111" s="5"/>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x14ac:dyDescent="0.3">
      <c r="A112" s="2"/>
      <c r="B112" s="2"/>
      <c r="C112" s="5"/>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x14ac:dyDescent="0.3">
      <c r="A113" s="2"/>
      <c r="B113" s="2"/>
      <c r="C113" s="5"/>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x14ac:dyDescent="0.3">
      <c r="A114" s="2"/>
      <c r="B114" s="2"/>
      <c r="C114" s="5"/>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x14ac:dyDescent="0.3">
      <c r="A115" s="2"/>
      <c r="B115" s="2"/>
      <c r="C115" s="5"/>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x14ac:dyDescent="0.3">
      <c r="A116" s="2"/>
      <c r="B116" s="2"/>
      <c r="C116" s="5"/>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x14ac:dyDescent="0.3">
      <c r="A117" s="2"/>
      <c r="B117" s="2"/>
      <c r="C117" s="5"/>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x14ac:dyDescent="0.3">
      <c r="A118" s="2"/>
      <c r="B118" s="2"/>
      <c r="C118" s="5"/>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x14ac:dyDescent="0.3">
      <c r="A119" s="2"/>
      <c r="B119" s="2"/>
      <c r="C119" s="5"/>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x14ac:dyDescent="0.3">
      <c r="A120" s="2"/>
      <c r="B120" s="2"/>
      <c r="C120" s="5"/>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x14ac:dyDescent="0.3">
      <c r="A121" s="2"/>
      <c r="B121" s="2"/>
      <c r="C121" s="5"/>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x14ac:dyDescent="0.3">
      <c r="A122" s="2"/>
      <c r="B122" s="2"/>
      <c r="C122" s="5"/>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x14ac:dyDescent="0.3">
      <c r="A123" s="2"/>
      <c r="B123" s="2"/>
      <c r="C123" s="5"/>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x14ac:dyDescent="0.3">
      <c r="A124" s="2"/>
      <c r="B124" s="2"/>
      <c r="C124" s="5"/>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x14ac:dyDescent="0.3">
      <c r="A125" s="2"/>
      <c r="B125" s="2"/>
      <c r="C125" s="5"/>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x14ac:dyDescent="0.3">
      <c r="A126" s="2"/>
      <c r="B126" s="2"/>
      <c r="C126" s="5"/>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x14ac:dyDescent="0.3">
      <c r="A127" s="2"/>
      <c r="B127" s="2"/>
      <c r="C127" s="5"/>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x14ac:dyDescent="0.3">
      <c r="A128" s="2"/>
      <c r="B128" s="2"/>
      <c r="C128" s="5"/>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x14ac:dyDescent="0.3">
      <c r="A129" s="2"/>
      <c r="B129" s="2"/>
      <c r="C129" s="5"/>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x14ac:dyDescent="0.3">
      <c r="A130" s="2"/>
      <c r="B130" s="2"/>
      <c r="C130" s="5"/>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x14ac:dyDescent="0.3">
      <c r="A131" s="2"/>
      <c r="B131" s="2"/>
      <c r="C131" s="5"/>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x14ac:dyDescent="0.3">
      <c r="A132" s="2"/>
      <c r="B132" s="2"/>
      <c r="C132" s="5"/>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x14ac:dyDescent="0.3">
      <c r="A133" s="2"/>
      <c r="B133" s="2"/>
      <c r="C133" s="5"/>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x14ac:dyDescent="0.3">
      <c r="A134" s="2"/>
      <c r="B134" s="2"/>
      <c r="C134" s="5"/>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x14ac:dyDescent="0.3">
      <c r="A135" s="2"/>
      <c r="B135" s="2"/>
      <c r="C135" s="5"/>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x14ac:dyDescent="0.3">
      <c r="A136" s="2"/>
      <c r="B136" s="2"/>
      <c r="C136" s="5"/>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x14ac:dyDescent="0.3">
      <c r="A137" s="2"/>
      <c r="B137" s="2"/>
      <c r="C137" s="5"/>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x14ac:dyDescent="0.3">
      <c r="A138" s="2"/>
      <c r="B138" s="2"/>
      <c r="C138" s="5"/>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x14ac:dyDescent="0.3">
      <c r="A139" s="2"/>
      <c r="B139" s="2"/>
      <c r="C139" s="5"/>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x14ac:dyDescent="0.3">
      <c r="A140" s="2"/>
      <c r="B140" s="2"/>
      <c r="C140" s="5"/>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x14ac:dyDescent="0.3">
      <c r="A141" s="2"/>
      <c r="B141" s="2"/>
      <c r="C141" s="5"/>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x14ac:dyDescent="0.3">
      <c r="A142" s="2"/>
      <c r="B142" s="2"/>
      <c r="C142" s="5"/>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x14ac:dyDescent="0.3">
      <c r="A143" s="2"/>
      <c r="B143" s="2"/>
      <c r="C143" s="5"/>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x14ac:dyDescent="0.3">
      <c r="A144" s="2"/>
      <c r="B144" s="2"/>
      <c r="C144" s="5"/>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x14ac:dyDescent="0.3">
      <c r="A145" s="2"/>
      <c r="B145" s="2"/>
      <c r="C145" s="5"/>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x14ac:dyDescent="0.3">
      <c r="A146" s="2"/>
      <c r="B146" s="2"/>
      <c r="C146" s="5"/>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x14ac:dyDescent="0.3">
      <c r="A147" s="2"/>
      <c r="B147" s="2"/>
      <c r="C147" s="5"/>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x14ac:dyDescent="0.3">
      <c r="A148" s="2"/>
      <c r="B148" s="2"/>
      <c r="C148" s="5"/>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x14ac:dyDescent="0.3">
      <c r="A149" s="2"/>
      <c r="B149" s="2"/>
      <c r="C149" s="5"/>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x14ac:dyDescent="0.3">
      <c r="A150" s="2"/>
      <c r="B150" s="2"/>
      <c r="C150" s="5"/>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x14ac:dyDescent="0.3">
      <c r="A151" s="2"/>
      <c r="B151" s="2"/>
      <c r="C151" s="5"/>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x14ac:dyDescent="0.3">
      <c r="A152" s="2"/>
      <c r="B152" s="2"/>
      <c r="C152" s="5"/>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x14ac:dyDescent="0.3">
      <c r="A153" s="2"/>
      <c r="B153" s="2"/>
      <c r="C153" s="5"/>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x14ac:dyDescent="0.3">
      <c r="A154" s="2"/>
      <c r="B154" s="2"/>
      <c r="C154" s="5"/>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x14ac:dyDescent="0.3">
      <c r="A155" s="2"/>
      <c r="B155" s="2"/>
      <c r="C155" s="5"/>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x14ac:dyDescent="0.3">
      <c r="A156" s="2"/>
      <c r="B156" s="2"/>
      <c r="C156" s="5"/>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x14ac:dyDescent="0.3">
      <c r="A157" s="2"/>
      <c r="B157" s="2"/>
      <c r="C157" s="5"/>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x14ac:dyDescent="0.3">
      <c r="A158" s="2"/>
      <c r="B158" s="2"/>
      <c r="C158" s="5"/>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x14ac:dyDescent="0.3">
      <c r="A159" s="2"/>
      <c r="B159" s="2"/>
      <c r="C159" s="5"/>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x14ac:dyDescent="0.3">
      <c r="A160" s="2"/>
      <c r="B160" s="2"/>
      <c r="C160" s="5"/>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x14ac:dyDescent="0.3">
      <c r="A161" s="2"/>
      <c r="B161" s="2"/>
      <c r="C161" s="5"/>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x14ac:dyDescent="0.3">
      <c r="A162" s="2"/>
      <c r="B162" s="2"/>
      <c r="C162" s="5"/>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x14ac:dyDescent="0.3">
      <c r="A163" s="2"/>
      <c r="B163" s="2"/>
      <c r="C163" s="5"/>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x14ac:dyDescent="0.3">
      <c r="A164" s="2"/>
      <c r="B164" s="2"/>
      <c r="C164" s="5"/>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x14ac:dyDescent="0.3">
      <c r="A165" s="2"/>
      <c r="B165" s="2"/>
      <c r="C165" s="5"/>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x14ac:dyDescent="0.3">
      <c r="A166" s="2"/>
      <c r="B166" s="2"/>
      <c r="C166" s="5"/>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x14ac:dyDescent="0.3">
      <c r="A167" s="2"/>
      <c r="B167" s="2"/>
      <c r="C167" s="5"/>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x14ac:dyDescent="0.3">
      <c r="A168" s="2"/>
      <c r="B168" s="2"/>
      <c r="C168" s="5"/>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x14ac:dyDescent="0.3">
      <c r="A169" s="2"/>
      <c r="B169" s="2"/>
      <c r="C169" s="5"/>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x14ac:dyDescent="0.3">
      <c r="A170" s="2"/>
      <c r="B170" s="2"/>
      <c r="C170" s="5"/>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x14ac:dyDescent="0.3">
      <c r="A171" s="2"/>
      <c r="B171" s="2"/>
      <c r="C171" s="5"/>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x14ac:dyDescent="0.3">
      <c r="A172" s="2"/>
      <c r="B172" s="2"/>
      <c r="C172" s="5"/>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x14ac:dyDescent="0.3">
      <c r="A173" s="2"/>
      <c r="B173" s="2"/>
      <c r="C173" s="5"/>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x14ac:dyDescent="0.3">
      <c r="A174" s="2"/>
      <c r="B174" s="2"/>
      <c r="C174" s="5"/>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x14ac:dyDescent="0.3">
      <c r="A175" s="2"/>
      <c r="B175" s="2"/>
      <c r="C175" s="5"/>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x14ac:dyDescent="0.3">
      <c r="A176" s="2"/>
      <c r="B176" s="2"/>
      <c r="C176" s="5"/>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x14ac:dyDescent="0.3">
      <c r="A177" s="2"/>
      <c r="B177" s="2"/>
      <c r="C177" s="5"/>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x14ac:dyDescent="0.3">
      <c r="A178" s="2"/>
      <c r="B178" s="2"/>
      <c r="C178" s="5"/>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x14ac:dyDescent="0.3">
      <c r="A179" s="2"/>
      <c r="B179" s="2"/>
      <c r="C179" s="5"/>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x14ac:dyDescent="0.3">
      <c r="A180" s="2"/>
      <c r="B180" s="2"/>
      <c r="C180" s="5"/>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x14ac:dyDescent="0.3">
      <c r="A181" s="2"/>
      <c r="B181" s="2"/>
      <c r="C181" s="5"/>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x14ac:dyDescent="0.3">
      <c r="A182" s="2"/>
      <c r="B182" s="2"/>
      <c r="C182" s="5"/>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x14ac:dyDescent="0.3">
      <c r="A183" s="2"/>
      <c r="B183" s="2"/>
      <c r="C183" s="5"/>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x14ac:dyDescent="0.3">
      <c r="A184" s="2"/>
      <c r="B184" s="2"/>
      <c r="C184" s="5"/>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x14ac:dyDescent="0.3">
      <c r="A185" s="2"/>
      <c r="B185" s="2"/>
      <c r="C185" s="5"/>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x14ac:dyDescent="0.3">
      <c r="A186" s="2"/>
      <c r="B186" s="2"/>
      <c r="C186" s="5"/>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x14ac:dyDescent="0.3">
      <c r="A187" s="2"/>
      <c r="B187" s="2"/>
      <c r="C187" s="5"/>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x14ac:dyDescent="0.3">
      <c r="A188" s="2"/>
      <c r="B188" s="2"/>
      <c r="C188" s="5"/>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x14ac:dyDescent="0.3">
      <c r="A189" s="2"/>
      <c r="B189" s="2"/>
      <c r="C189" s="5"/>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x14ac:dyDescent="0.3">
      <c r="A190" s="2"/>
      <c r="B190" s="2"/>
      <c r="C190" s="5"/>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x14ac:dyDescent="0.3">
      <c r="A191" s="2"/>
      <c r="B191" s="2"/>
      <c r="C191" s="5"/>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x14ac:dyDescent="0.3">
      <c r="A192" s="2"/>
      <c r="B192" s="2"/>
      <c r="C192" s="5"/>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x14ac:dyDescent="0.3">
      <c r="A193" s="2"/>
      <c r="B193" s="2"/>
      <c r="C193" s="5"/>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x14ac:dyDescent="0.3">
      <c r="A194" s="2"/>
      <c r="B194" s="2"/>
      <c r="C194" s="5"/>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x14ac:dyDescent="0.3">
      <c r="A195" s="2"/>
      <c r="B195" s="2"/>
      <c r="C195" s="5"/>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x14ac:dyDescent="0.3">
      <c r="A196" s="2"/>
      <c r="B196" s="2"/>
      <c r="C196" s="5"/>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x14ac:dyDescent="0.3">
      <c r="A197" s="2"/>
      <c r="B197" s="2"/>
      <c r="C197" s="5"/>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x14ac:dyDescent="0.3">
      <c r="A198" s="2"/>
      <c r="B198" s="2"/>
      <c r="C198" s="5"/>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x14ac:dyDescent="0.3">
      <c r="A199" s="2"/>
      <c r="B199" s="2"/>
      <c r="C199" s="5"/>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x14ac:dyDescent="0.3">
      <c r="A200" s="2"/>
      <c r="B200" s="2"/>
      <c r="C200" s="5"/>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x14ac:dyDescent="0.3">
      <c r="A201" s="2"/>
      <c r="B201" s="2"/>
      <c r="C201" s="5"/>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x14ac:dyDescent="0.3">
      <c r="A202" s="2"/>
      <c r="B202" s="2"/>
      <c r="C202" s="5"/>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x14ac:dyDescent="0.3">
      <c r="A203" s="2"/>
      <c r="B203" s="2"/>
      <c r="C203" s="5"/>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x14ac:dyDescent="0.3">
      <c r="A204" s="2"/>
      <c r="B204" s="2"/>
      <c r="C204" s="5"/>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x14ac:dyDescent="0.3">
      <c r="A205" s="2"/>
      <c r="B205" s="2"/>
      <c r="C205" s="5"/>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x14ac:dyDescent="0.3">
      <c r="A206" s="2"/>
      <c r="B206" s="2"/>
      <c r="C206" s="5"/>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x14ac:dyDescent="0.3">
      <c r="A207" s="2"/>
      <c r="B207" s="2"/>
      <c r="C207" s="5"/>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x14ac:dyDescent="0.3">
      <c r="A208" s="2"/>
      <c r="B208" s="2"/>
      <c r="C208" s="5"/>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x14ac:dyDescent="0.3">
      <c r="A209" s="2"/>
      <c r="B209" s="2"/>
      <c r="C209" s="5"/>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x14ac:dyDescent="0.3">
      <c r="A210" s="2"/>
      <c r="B210" s="2"/>
      <c r="C210" s="5"/>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x14ac:dyDescent="0.3">
      <c r="A211" s="2"/>
      <c r="B211" s="2"/>
      <c r="C211" s="5"/>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x14ac:dyDescent="0.3">
      <c r="A212" s="2"/>
      <c r="B212" s="2"/>
      <c r="C212" s="5"/>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x14ac:dyDescent="0.3">
      <c r="A213" s="2"/>
      <c r="B213" s="2"/>
      <c r="C213" s="5"/>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x14ac:dyDescent="0.3">
      <c r="A214" s="2"/>
      <c r="B214" s="2"/>
      <c r="C214" s="5"/>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x14ac:dyDescent="0.3">
      <c r="A215" s="2"/>
      <c r="B215" s="2"/>
      <c r="C215" s="5"/>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x14ac:dyDescent="0.3">
      <c r="A216" s="2"/>
      <c r="B216" s="2"/>
      <c r="C216" s="5"/>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x14ac:dyDescent="0.3">
      <c r="A217" s="2"/>
      <c r="B217" s="2"/>
      <c r="C217" s="5"/>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x14ac:dyDescent="0.3">
      <c r="A218" s="2"/>
      <c r="B218" s="2"/>
      <c r="C218" s="5"/>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x14ac:dyDescent="0.3">
      <c r="A219" s="2"/>
      <c r="B219" s="2"/>
      <c r="C219" s="5"/>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x14ac:dyDescent="0.3">
      <c r="A220" s="2"/>
      <c r="B220" s="2"/>
      <c r="C220" s="5"/>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x14ac:dyDescent="0.3">
      <c r="A221" s="2"/>
      <c r="B221" s="2"/>
      <c r="C221" s="5"/>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x14ac:dyDescent="0.3">
      <c r="A222" s="2"/>
      <c r="B222" s="2"/>
      <c r="C222" s="5"/>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x14ac:dyDescent="0.3">
      <c r="A223" s="2"/>
      <c r="B223" s="2"/>
      <c r="C223" s="5"/>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x14ac:dyDescent="0.3">
      <c r="A224" s="2"/>
      <c r="B224" s="2"/>
      <c r="C224" s="5"/>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x14ac:dyDescent="0.3">
      <c r="A225" s="2"/>
      <c r="B225" s="2"/>
      <c r="C225" s="5"/>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x14ac:dyDescent="0.3">
      <c r="A226" s="2"/>
      <c r="B226" s="2"/>
      <c r="C226" s="5"/>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x14ac:dyDescent="0.3">
      <c r="A227" s="2"/>
      <c r="B227" s="2"/>
      <c r="C227" s="5"/>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x14ac:dyDescent="0.3">
      <c r="A228" s="2"/>
      <c r="B228" s="2"/>
      <c r="C228" s="5"/>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x14ac:dyDescent="0.3">
      <c r="A229" s="2"/>
      <c r="B229" s="2"/>
      <c r="C229" s="5"/>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x14ac:dyDescent="0.3">
      <c r="A230" s="2"/>
      <c r="B230" s="2"/>
      <c r="C230" s="5"/>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x14ac:dyDescent="0.3">
      <c r="A231" s="2"/>
      <c r="B231" s="2"/>
      <c r="C231" s="5"/>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x14ac:dyDescent="0.3">
      <c r="A232" s="2"/>
      <c r="B232" s="2"/>
      <c r="C232" s="5"/>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x14ac:dyDescent="0.3">
      <c r="A233" s="2"/>
      <c r="B233" s="2"/>
      <c r="C233" s="5"/>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x14ac:dyDescent="0.3">
      <c r="A234" s="2"/>
      <c r="B234" s="2"/>
      <c r="C234" s="5"/>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x14ac:dyDescent="0.3">
      <c r="A235" s="2"/>
      <c r="B235" s="2"/>
      <c r="C235" s="5"/>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x14ac:dyDescent="0.3">
      <c r="A236" s="2"/>
      <c r="B236" s="2"/>
      <c r="C236" s="5"/>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x14ac:dyDescent="0.3">
      <c r="A237" s="2"/>
      <c r="B237" s="2"/>
      <c r="C237" s="5"/>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x14ac:dyDescent="0.3">
      <c r="A238" s="2"/>
      <c r="B238" s="2"/>
      <c r="C238" s="5"/>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x14ac:dyDescent="0.3">
      <c r="A239" s="2"/>
      <c r="B239" s="2"/>
      <c r="C239" s="5"/>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x14ac:dyDescent="0.3">
      <c r="A240" s="2"/>
      <c r="B240" s="2"/>
      <c r="C240" s="5"/>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x14ac:dyDescent="0.3">
      <c r="A241" s="2"/>
      <c r="B241" s="2"/>
      <c r="C241" s="5"/>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x14ac:dyDescent="0.3">
      <c r="A242" s="2"/>
      <c r="B242" s="2"/>
      <c r="C242" s="5"/>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x14ac:dyDescent="0.3">
      <c r="A243" s="2"/>
      <c r="B243" s="2"/>
      <c r="C243" s="5"/>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x14ac:dyDescent="0.3">
      <c r="A244" s="2"/>
      <c r="B244" s="2"/>
      <c r="C244" s="5"/>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x14ac:dyDescent="0.3">
      <c r="A245" s="2"/>
      <c r="B245" s="2"/>
      <c r="C245" s="5"/>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x14ac:dyDescent="0.3">
      <c r="A246" s="2"/>
      <c r="B246" s="2"/>
      <c r="C246" s="5"/>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x14ac:dyDescent="0.3">
      <c r="A247" s="2"/>
      <c r="B247" s="2"/>
      <c r="C247" s="5"/>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x14ac:dyDescent="0.3">
      <c r="A248" s="2"/>
      <c r="B248" s="2"/>
      <c r="C248" s="5"/>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x14ac:dyDescent="0.3">
      <c r="A249" s="2"/>
      <c r="B249" s="2"/>
      <c r="C249" s="5"/>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x14ac:dyDescent="0.3">
      <c r="A250" s="2"/>
      <c r="B250" s="2"/>
      <c r="C250" s="5"/>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x14ac:dyDescent="0.3">
      <c r="A251" s="2"/>
      <c r="B251" s="2"/>
      <c r="C251" s="5"/>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x14ac:dyDescent="0.3">
      <c r="A252" s="2"/>
      <c r="B252" s="2"/>
      <c r="C252" s="5"/>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x14ac:dyDescent="0.3">
      <c r="A253" s="2"/>
      <c r="B253" s="2"/>
      <c r="C253" s="5"/>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x14ac:dyDescent="0.3">
      <c r="A254" s="2"/>
      <c r="B254" s="2"/>
      <c r="C254" s="5"/>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x14ac:dyDescent="0.3">
      <c r="A255" s="2"/>
      <c r="B255" s="2"/>
      <c r="C255" s="5"/>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x14ac:dyDescent="0.3">
      <c r="A256" s="2"/>
      <c r="B256" s="2"/>
      <c r="C256" s="5"/>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x14ac:dyDescent="0.3">
      <c r="A257" s="2"/>
      <c r="B257" s="2"/>
      <c r="C257" s="5"/>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x14ac:dyDescent="0.3">
      <c r="A258" s="2"/>
      <c r="B258" s="2"/>
      <c r="C258" s="5"/>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x14ac:dyDescent="0.3">
      <c r="A259" s="2"/>
      <c r="B259" s="2"/>
      <c r="C259" s="5"/>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x14ac:dyDescent="0.3">
      <c r="A260" s="2"/>
      <c r="B260" s="2"/>
      <c r="C260" s="5"/>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x14ac:dyDescent="0.3">
      <c r="A261" s="2"/>
      <c r="B261" s="2"/>
      <c r="C261" s="5"/>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x14ac:dyDescent="0.3">
      <c r="A262" s="2"/>
      <c r="B262" s="2"/>
      <c r="C262" s="5"/>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x14ac:dyDescent="0.3">
      <c r="A263" s="2"/>
      <c r="B263" s="2"/>
      <c r="C263" s="5"/>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x14ac:dyDescent="0.3">
      <c r="A264" s="2"/>
      <c r="B264" s="2"/>
      <c r="C264" s="5"/>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x14ac:dyDescent="0.3">
      <c r="A265" s="2"/>
      <c r="B265" s="2"/>
      <c r="C265" s="5"/>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x14ac:dyDescent="0.3">
      <c r="A266" s="2"/>
      <c r="B266" s="2"/>
      <c r="C266" s="5"/>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x14ac:dyDescent="0.3">
      <c r="A267" s="2"/>
      <c r="B267" s="2"/>
      <c r="C267" s="5"/>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x14ac:dyDescent="0.3">
      <c r="A268" s="2"/>
      <c r="B268" s="2"/>
      <c r="C268" s="5"/>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x14ac:dyDescent="0.3">
      <c r="A269" s="2"/>
      <c r="B269" s="2"/>
      <c r="C269" s="5"/>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x14ac:dyDescent="0.3">
      <c r="A270" s="2"/>
      <c r="B270" s="2"/>
      <c r="C270" s="5"/>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x14ac:dyDescent="0.3">
      <c r="A271" s="2"/>
      <c r="B271" s="2"/>
      <c r="C271" s="5"/>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x14ac:dyDescent="0.3">
      <c r="A272" s="2"/>
      <c r="B272" s="2"/>
      <c r="C272" s="5"/>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x14ac:dyDescent="0.3">
      <c r="A273" s="2"/>
      <c r="B273" s="2"/>
      <c r="C273" s="5"/>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x14ac:dyDescent="0.3">
      <c r="A274" s="2"/>
      <c r="B274" s="2"/>
      <c r="C274" s="5"/>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x14ac:dyDescent="0.3">
      <c r="A275" s="2"/>
      <c r="B275" s="2"/>
      <c r="C275" s="5"/>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x14ac:dyDescent="0.3">
      <c r="A276" s="2"/>
      <c r="B276" s="2"/>
      <c r="C276" s="5"/>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x14ac:dyDescent="0.3">
      <c r="A277" s="2"/>
      <c r="B277" s="2"/>
      <c r="C277" s="5"/>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x14ac:dyDescent="0.3">
      <c r="A278" s="2"/>
      <c r="B278" s="2"/>
      <c r="C278" s="5"/>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x14ac:dyDescent="0.3">
      <c r="A279" s="2"/>
      <c r="B279" s="2"/>
      <c r="C279" s="5"/>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x14ac:dyDescent="0.3">
      <c r="A280" s="2"/>
      <c r="B280" s="2"/>
      <c r="C280" s="5"/>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x14ac:dyDescent="0.3">
      <c r="A281" s="2"/>
      <c r="B281" s="2"/>
      <c r="C281" s="5"/>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x14ac:dyDescent="0.3">
      <c r="A282" s="2"/>
      <c r="B282" s="2"/>
      <c r="C282" s="5"/>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x14ac:dyDescent="0.3">
      <c r="A283" s="2"/>
      <c r="B283" s="2"/>
      <c r="C283" s="5"/>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x14ac:dyDescent="0.3">
      <c r="A284" s="2"/>
      <c r="B284" s="2"/>
      <c r="C284" s="5"/>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x14ac:dyDescent="0.3">
      <c r="A285" s="2"/>
      <c r="B285" s="2"/>
      <c r="C285" s="5"/>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x14ac:dyDescent="0.3">
      <c r="A286" s="2"/>
      <c r="B286" s="2"/>
      <c r="C286" s="5"/>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x14ac:dyDescent="0.3">
      <c r="A287" s="2"/>
      <c r="B287" s="2"/>
      <c r="C287" s="5"/>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x14ac:dyDescent="0.3">
      <c r="A288" s="2"/>
      <c r="B288" s="2"/>
      <c r="C288" s="5"/>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x14ac:dyDescent="0.3">
      <c r="A289" s="2"/>
      <c r="B289" s="2"/>
      <c r="C289" s="5"/>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x14ac:dyDescent="0.3">
      <c r="A290" s="2"/>
      <c r="B290" s="2"/>
      <c r="C290" s="5"/>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x14ac:dyDescent="0.3">
      <c r="A291" s="2"/>
      <c r="B291" s="2"/>
      <c r="C291" s="5"/>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x14ac:dyDescent="0.3">
      <c r="A292" s="2"/>
      <c r="B292" s="2"/>
      <c r="C292" s="5"/>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x14ac:dyDescent="0.3">
      <c r="A293" s="2"/>
      <c r="B293" s="2"/>
      <c r="C293" s="5"/>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x14ac:dyDescent="0.3">
      <c r="A294" s="2"/>
      <c r="B294" s="2"/>
      <c r="C294" s="5"/>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x14ac:dyDescent="0.3">
      <c r="A295" s="2"/>
      <c r="B295" s="2"/>
      <c r="C295" s="5"/>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x14ac:dyDescent="0.3">
      <c r="A296" s="2"/>
      <c r="B296" s="2"/>
      <c r="C296" s="5"/>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x14ac:dyDescent="0.3">
      <c r="A297" s="2"/>
      <c r="B297" s="2"/>
      <c r="C297" s="5"/>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x14ac:dyDescent="0.3">
      <c r="A298" s="2"/>
      <c r="B298" s="2"/>
      <c r="C298" s="5"/>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x14ac:dyDescent="0.3">
      <c r="A299" s="2"/>
      <c r="B299" s="2"/>
      <c r="C299" s="5"/>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x14ac:dyDescent="0.3">
      <c r="A300" s="2"/>
      <c r="B300" s="2"/>
      <c r="C300" s="5"/>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x14ac:dyDescent="0.3">
      <c r="A301" s="2"/>
      <c r="B301" s="2"/>
      <c r="C301" s="5"/>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x14ac:dyDescent="0.3">
      <c r="A302" s="2"/>
      <c r="B302" s="2"/>
      <c r="C302" s="5"/>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x14ac:dyDescent="0.3">
      <c r="A303" s="2"/>
      <c r="B303" s="2"/>
      <c r="C303" s="5"/>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x14ac:dyDescent="0.3">
      <c r="A304" s="2"/>
      <c r="B304" s="2"/>
      <c r="C304" s="5"/>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x14ac:dyDescent="0.3">
      <c r="A305" s="2"/>
      <c r="B305" s="2"/>
      <c r="C305" s="5"/>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x14ac:dyDescent="0.3">
      <c r="A306" s="2"/>
      <c r="B306" s="2"/>
      <c r="C306" s="5"/>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x14ac:dyDescent="0.3">
      <c r="A307" s="2"/>
      <c r="B307" s="2"/>
      <c r="C307" s="5"/>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x14ac:dyDescent="0.3">
      <c r="A308" s="2"/>
      <c r="B308" s="2"/>
      <c r="C308" s="5"/>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x14ac:dyDescent="0.3">
      <c r="A309" s="2"/>
      <c r="B309" s="2"/>
      <c r="C309" s="5"/>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x14ac:dyDescent="0.3">
      <c r="A310" s="2"/>
      <c r="B310" s="2"/>
      <c r="C310" s="5"/>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x14ac:dyDescent="0.3">
      <c r="A311" s="2"/>
      <c r="B311" s="2"/>
      <c r="C311" s="5"/>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x14ac:dyDescent="0.3">
      <c r="A312" s="2"/>
      <c r="B312" s="2"/>
      <c r="C312" s="5"/>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x14ac:dyDescent="0.3">
      <c r="A313" s="2"/>
      <c r="B313" s="2"/>
      <c r="C313" s="5"/>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x14ac:dyDescent="0.3">
      <c r="A314" s="2"/>
      <c r="B314" s="2"/>
      <c r="C314" s="5"/>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x14ac:dyDescent="0.3">
      <c r="A315" s="2"/>
      <c r="B315" s="2"/>
      <c r="C315" s="5"/>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x14ac:dyDescent="0.3">
      <c r="A316" s="2"/>
      <c r="B316" s="2"/>
      <c r="C316" s="5"/>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x14ac:dyDescent="0.3">
      <c r="A317" s="2"/>
      <c r="B317" s="2"/>
      <c r="C317" s="5"/>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x14ac:dyDescent="0.3">
      <c r="A318" s="2"/>
      <c r="B318" s="2"/>
      <c r="C318" s="5"/>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x14ac:dyDescent="0.3">
      <c r="A319" s="2"/>
      <c r="B319" s="2"/>
      <c r="C319" s="5"/>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x14ac:dyDescent="0.3">
      <c r="A320" s="2"/>
      <c r="B320" s="2"/>
      <c r="C320" s="5"/>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x14ac:dyDescent="0.3">
      <c r="A321" s="2"/>
      <c r="B321" s="2"/>
      <c r="C321" s="5"/>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x14ac:dyDescent="0.3">
      <c r="A322" s="2"/>
      <c r="B322" s="2"/>
      <c r="C322" s="5"/>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x14ac:dyDescent="0.3">
      <c r="A323" s="2"/>
      <c r="B323" s="2"/>
      <c r="C323" s="5"/>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x14ac:dyDescent="0.3">
      <c r="A324" s="2"/>
      <c r="B324" s="2"/>
      <c r="C324" s="5"/>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x14ac:dyDescent="0.3">
      <c r="A325" s="2"/>
      <c r="B325" s="2"/>
      <c r="C325" s="5"/>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x14ac:dyDescent="0.3">
      <c r="A326" s="2"/>
      <c r="B326" s="2"/>
      <c r="C326" s="5"/>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x14ac:dyDescent="0.3">
      <c r="A327" s="2"/>
      <c r="B327" s="2"/>
      <c r="C327" s="5"/>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x14ac:dyDescent="0.3">
      <c r="A328" s="2"/>
      <c r="B328" s="2"/>
      <c r="C328" s="5"/>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x14ac:dyDescent="0.3">
      <c r="A329" s="2"/>
      <c r="B329" s="2"/>
      <c r="C329" s="5"/>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x14ac:dyDescent="0.3">
      <c r="A330" s="2"/>
      <c r="B330" s="2"/>
      <c r="C330" s="5"/>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x14ac:dyDescent="0.3">
      <c r="A331" s="2"/>
      <c r="B331" s="2"/>
      <c r="C331" s="5"/>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x14ac:dyDescent="0.3">
      <c r="A332" s="2"/>
      <c r="B332" s="2"/>
      <c r="C332" s="5"/>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x14ac:dyDescent="0.3">
      <c r="A333" s="2"/>
      <c r="B333" s="2"/>
      <c r="C333" s="5"/>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x14ac:dyDescent="0.3">
      <c r="A334" s="2"/>
      <c r="B334" s="2"/>
      <c r="C334" s="5"/>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x14ac:dyDescent="0.3">
      <c r="A335" s="2"/>
      <c r="B335" s="2"/>
      <c r="C335" s="5"/>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x14ac:dyDescent="0.3">
      <c r="A336" s="2"/>
      <c r="B336" s="2"/>
      <c r="C336" s="5"/>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x14ac:dyDescent="0.3">
      <c r="A337" s="2"/>
      <c r="B337" s="2"/>
      <c r="C337" s="5"/>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x14ac:dyDescent="0.3">
      <c r="A338" s="2"/>
      <c r="B338" s="2"/>
      <c r="C338" s="5"/>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x14ac:dyDescent="0.3">
      <c r="A339" s="2"/>
      <c r="B339" s="2"/>
      <c r="C339" s="5"/>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x14ac:dyDescent="0.3">
      <c r="A340" s="2"/>
      <c r="B340" s="2"/>
      <c r="C340" s="5"/>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x14ac:dyDescent="0.3">
      <c r="A341" s="2"/>
      <c r="B341" s="2"/>
      <c r="C341" s="5"/>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x14ac:dyDescent="0.3">
      <c r="A342" s="2"/>
      <c r="B342" s="2"/>
      <c r="C342" s="5"/>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x14ac:dyDescent="0.3">
      <c r="A343" s="2"/>
      <c r="B343" s="2"/>
      <c r="C343" s="5"/>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x14ac:dyDescent="0.3">
      <c r="A344" s="2"/>
      <c r="B344" s="2"/>
      <c r="C344" s="5"/>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x14ac:dyDescent="0.3">
      <c r="A345" s="2"/>
      <c r="B345" s="2"/>
      <c r="C345" s="5"/>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x14ac:dyDescent="0.3">
      <c r="A346" s="2"/>
      <c r="B346" s="2"/>
      <c r="C346" s="5"/>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x14ac:dyDescent="0.3">
      <c r="A347" s="2"/>
      <c r="B347" s="2"/>
      <c r="C347" s="5"/>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x14ac:dyDescent="0.3">
      <c r="A348" s="2"/>
      <c r="B348" s="2"/>
      <c r="C348" s="5"/>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x14ac:dyDescent="0.3">
      <c r="A349" s="2"/>
      <c r="B349" s="2"/>
      <c r="C349" s="5"/>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x14ac:dyDescent="0.3">
      <c r="A350" s="2"/>
      <c r="B350" s="2"/>
      <c r="C350" s="5"/>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x14ac:dyDescent="0.3">
      <c r="A351" s="2"/>
      <c r="B351" s="2"/>
      <c r="C351" s="5"/>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x14ac:dyDescent="0.3">
      <c r="A352" s="2"/>
      <c r="B352" s="2"/>
      <c r="C352" s="5"/>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x14ac:dyDescent="0.3">
      <c r="A353" s="2"/>
      <c r="B353" s="2"/>
      <c r="C353" s="5"/>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x14ac:dyDescent="0.3">
      <c r="A354" s="2"/>
      <c r="B354" s="2"/>
      <c r="C354" s="5"/>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x14ac:dyDescent="0.3">
      <c r="A355" s="2"/>
      <c r="B355" s="2"/>
      <c r="C355" s="5"/>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x14ac:dyDescent="0.3">
      <c r="A356" s="2"/>
      <c r="B356" s="2"/>
      <c r="C356" s="5"/>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x14ac:dyDescent="0.3">
      <c r="A357" s="2"/>
      <c r="B357" s="2"/>
      <c r="C357" s="5"/>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x14ac:dyDescent="0.3">
      <c r="A358" s="2"/>
      <c r="B358" s="2"/>
      <c r="C358" s="5"/>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x14ac:dyDescent="0.3">
      <c r="A359" s="2"/>
      <c r="B359" s="2"/>
      <c r="C359" s="5"/>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x14ac:dyDescent="0.3">
      <c r="A360" s="2"/>
      <c r="B360" s="2"/>
      <c r="C360" s="5"/>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x14ac:dyDescent="0.3">
      <c r="A361" s="2"/>
      <c r="B361" s="2"/>
      <c r="C361" s="5"/>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x14ac:dyDescent="0.3">
      <c r="A362" s="2"/>
      <c r="B362" s="2"/>
      <c r="C362" s="5"/>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x14ac:dyDescent="0.3">
      <c r="A363" s="2"/>
      <c r="B363" s="2"/>
      <c r="C363" s="5"/>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x14ac:dyDescent="0.3">
      <c r="A364" s="2"/>
      <c r="B364" s="2"/>
      <c r="C364" s="5"/>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x14ac:dyDescent="0.3">
      <c r="A365" s="2"/>
      <c r="B365" s="2"/>
      <c r="C365" s="5"/>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x14ac:dyDescent="0.3">
      <c r="A366" s="2"/>
      <c r="B366" s="2"/>
      <c r="C366" s="5"/>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x14ac:dyDescent="0.3">
      <c r="A367" s="2"/>
      <c r="B367" s="2"/>
      <c r="C367" s="5"/>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x14ac:dyDescent="0.3">
      <c r="A368" s="2"/>
      <c r="B368" s="2"/>
      <c r="C368" s="5"/>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x14ac:dyDescent="0.3">
      <c r="A369" s="2"/>
      <c r="B369" s="2"/>
      <c r="C369" s="5"/>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x14ac:dyDescent="0.3">
      <c r="A370" s="2"/>
      <c r="B370" s="2"/>
      <c r="C370" s="5"/>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x14ac:dyDescent="0.3">
      <c r="A371" s="2"/>
      <c r="B371" s="2"/>
      <c r="C371" s="5"/>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x14ac:dyDescent="0.3">
      <c r="A372" s="2"/>
      <c r="B372" s="2"/>
      <c r="C372" s="5"/>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x14ac:dyDescent="0.3">
      <c r="A373" s="2"/>
      <c r="B373" s="2"/>
      <c r="C373" s="5"/>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x14ac:dyDescent="0.3">
      <c r="A374" s="2"/>
      <c r="B374" s="2"/>
      <c r="C374" s="5"/>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x14ac:dyDescent="0.3">
      <c r="A375" s="2"/>
      <c r="B375" s="2"/>
      <c r="C375" s="5"/>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x14ac:dyDescent="0.3">
      <c r="A376" s="2"/>
      <c r="B376" s="2"/>
      <c r="C376" s="5"/>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x14ac:dyDescent="0.3">
      <c r="A377" s="2"/>
      <c r="B377" s="2"/>
      <c r="C377" s="5"/>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x14ac:dyDescent="0.3">
      <c r="A378" s="2"/>
      <c r="B378" s="2"/>
      <c r="C378" s="5"/>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x14ac:dyDescent="0.3">
      <c r="A379" s="2"/>
      <c r="B379" s="2"/>
      <c r="C379" s="5"/>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x14ac:dyDescent="0.3">
      <c r="A380" s="2"/>
      <c r="B380" s="2"/>
      <c r="C380" s="5"/>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x14ac:dyDescent="0.3">
      <c r="A381" s="2"/>
      <c r="B381" s="2"/>
      <c r="C381" s="5"/>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x14ac:dyDescent="0.3">
      <c r="A382" s="2"/>
      <c r="B382" s="2"/>
      <c r="C382" s="5"/>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x14ac:dyDescent="0.3">
      <c r="A383" s="2"/>
      <c r="B383" s="2"/>
      <c r="C383" s="5"/>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x14ac:dyDescent="0.3">
      <c r="A384" s="2"/>
      <c r="B384" s="2"/>
      <c r="C384" s="5"/>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x14ac:dyDescent="0.3">
      <c r="A385" s="2"/>
      <c r="B385" s="2"/>
      <c r="C385" s="5"/>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x14ac:dyDescent="0.3">
      <c r="A386" s="2"/>
      <c r="B386" s="2"/>
      <c r="C386" s="5"/>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x14ac:dyDescent="0.3">
      <c r="A387" s="2"/>
      <c r="B387" s="2"/>
      <c r="C387" s="5"/>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x14ac:dyDescent="0.3">
      <c r="A388" s="2"/>
      <c r="B388" s="2"/>
      <c r="C388" s="5"/>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x14ac:dyDescent="0.3">
      <c r="A389" s="2"/>
      <c r="B389" s="2"/>
      <c r="C389" s="5"/>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x14ac:dyDescent="0.3">
      <c r="A390" s="2"/>
      <c r="B390" s="2"/>
      <c r="C390" s="5"/>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x14ac:dyDescent="0.3">
      <c r="A391" s="2"/>
      <c r="B391" s="2"/>
      <c r="C391" s="5"/>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x14ac:dyDescent="0.3">
      <c r="A392" s="2"/>
      <c r="B392" s="2"/>
      <c r="C392" s="5"/>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x14ac:dyDescent="0.3">
      <c r="A393" s="2"/>
      <c r="B393" s="2"/>
      <c r="C393" s="5"/>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x14ac:dyDescent="0.3">
      <c r="A394" s="2"/>
      <c r="B394" s="2"/>
      <c r="C394" s="5"/>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x14ac:dyDescent="0.3">
      <c r="A395" s="2"/>
      <c r="B395" s="2"/>
      <c r="C395" s="5"/>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x14ac:dyDescent="0.3">
      <c r="A396" s="2"/>
      <c r="B396" s="2"/>
      <c r="C396" s="5"/>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x14ac:dyDescent="0.3">
      <c r="A397" s="2"/>
      <c r="B397" s="2"/>
      <c r="C397" s="5"/>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x14ac:dyDescent="0.3">
      <c r="A398" s="2"/>
      <c r="B398" s="2"/>
      <c r="C398" s="5"/>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x14ac:dyDescent="0.3">
      <c r="A399" s="2"/>
      <c r="B399" s="2"/>
      <c r="C399" s="5"/>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x14ac:dyDescent="0.3">
      <c r="A400" s="2"/>
      <c r="B400" s="2"/>
      <c r="C400" s="5"/>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x14ac:dyDescent="0.3">
      <c r="A401" s="2"/>
      <c r="B401" s="2"/>
      <c r="C401" s="5"/>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x14ac:dyDescent="0.3">
      <c r="A402" s="2"/>
      <c r="B402" s="2"/>
      <c r="C402" s="5"/>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x14ac:dyDescent="0.3">
      <c r="A403" s="2"/>
      <c r="B403" s="2"/>
      <c r="C403" s="5"/>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x14ac:dyDescent="0.3">
      <c r="A404" s="2"/>
      <c r="B404" s="2"/>
      <c r="C404" s="5"/>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x14ac:dyDescent="0.3">
      <c r="A405" s="2"/>
      <c r="B405" s="2"/>
      <c r="C405" s="5"/>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x14ac:dyDescent="0.3">
      <c r="A406" s="2"/>
      <c r="B406" s="2"/>
      <c r="C406" s="5"/>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x14ac:dyDescent="0.3">
      <c r="A407" s="2"/>
      <c r="B407" s="2"/>
      <c r="C407" s="5"/>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x14ac:dyDescent="0.3">
      <c r="A408" s="2"/>
      <c r="B408" s="2"/>
      <c r="C408" s="5"/>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x14ac:dyDescent="0.3">
      <c r="A409" s="2"/>
      <c r="B409" s="2"/>
      <c r="C409" s="5"/>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x14ac:dyDescent="0.3">
      <c r="A410" s="2"/>
      <c r="B410" s="2"/>
      <c r="C410" s="5"/>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x14ac:dyDescent="0.3">
      <c r="A411" s="2"/>
      <c r="B411" s="2"/>
      <c r="C411" s="5"/>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x14ac:dyDescent="0.3">
      <c r="A412" s="2"/>
      <c r="B412" s="2"/>
      <c r="C412" s="5"/>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x14ac:dyDescent="0.3">
      <c r="A413" s="2"/>
      <c r="B413" s="2"/>
      <c r="C413" s="5"/>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x14ac:dyDescent="0.3">
      <c r="A414" s="2"/>
      <c r="B414" s="2"/>
      <c r="C414" s="5"/>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x14ac:dyDescent="0.3">
      <c r="A415" s="2"/>
      <c r="B415" s="2"/>
      <c r="C415" s="5"/>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x14ac:dyDescent="0.3">
      <c r="A416" s="2"/>
      <c r="B416" s="2"/>
      <c r="C416" s="5"/>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x14ac:dyDescent="0.3">
      <c r="A417" s="2"/>
      <c r="B417" s="2"/>
      <c r="C417" s="5"/>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x14ac:dyDescent="0.3">
      <c r="A418" s="2"/>
      <c r="B418" s="2"/>
      <c r="C418" s="5"/>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x14ac:dyDescent="0.3">
      <c r="A419" s="2"/>
      <c r="B419" s="2"/>
      <c r="C419" s="5"/>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x14ac:dyDescent="0.3">
      <c r="A420" s="2"/>
      <c r="B420" s="2"/>
      <c r="C420" s="5"/>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x14ac:dyDescent="0.3">
      <c r="A421" s="2"/>
      <c r="B421" s="2"/>
      <c r="C421" s="5"/>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x14ac:dyDescent="0.3">
      <c r="A422" s="2"/>
      <c r="B422" s="2"/>
      <c r="C422" s="5"/>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x14ac:dyDescent="0.3">
      <c r="A423" s="2"/>
      <c r="B423" s="2"/>
      <c r="C423" s="5"/>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x14ac:dyDescent="0.3">
      <c r="A424" s="2"/>
      <c r="B424" s="2"/>
      <c r="C424" s="5"/>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x14ac:dyDescent="0.3">
      <c r="A425" s="2"/>
      <c r="B425" s="2"/>
      <c r="C425" s="5"/>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x14ac:dyDescent="0.3">
      <c r="A426" s="2"/>
      <c r="B426" s="2"/>
      <c r="C426" s="5"/>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x14ac:dyDescent="0.3">
      <c r="A427" s="2"/>
      <c r="B427" s="2"/>
      <c r="C427" s="5"/>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x14ac:dyDescent="0.3">
      <c r="A428" s="2"/>
      <c r="B428" s="2"/>
      <c r="C428" s="5"/>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x14ac:dyDescent="0.3">
      <c r="A429" s="2"/>
      <c r="B429" s="2"/>
      <c r="C429" s="5"/>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x14ac:dyDescent="0.3">
      <c r="A430" s="2"/>
      <c r="B430" s="2"/>
      <c r="C430" s="5"/>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x14ac:dyDescent="0.3">
      <c r="A431" s="2"/>
      <c r="B431" s="2"/>
      <c r="C431" s="5"/>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x14ac:dyDescent="0.3">
      <c r="A432" s="2"/>
      <c r="B432" s="2"/>
      <c r="C432" s="5"/>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x14ac:dyDescent="0.3">
      <c r="A433" s="2"/>
      <c r="B433" s="2"/>
      <c r="C433" s="5"/>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x14ac:dyDescent="0.3">
      <c r="A434" s="2"/>
      <c r="B434" s="2"/>
      <c r="C434" s="5"/>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x14ac:dyDescent="0.3">
      <c r="A435" s="2"/>
      <c r="B435" s="2"/>
      <c r="C435" s="5"/>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x14ac:dyDescent="0.3">
      <c r="A436" s="2"/>
      <c r="B436" s="2"/>
      <c r="C436" s="5"/>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x14ac:dyDescent="0.3">
      <c r="A437" s="2"/>
      <c r="B437" s="2"/>
      <c r="C437" s="5"/>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x14ac:dyDescent="0.3">
      <c r="A438" s="2"/>
      <c r="B438" s="2"/>
      <c r="C438" s="5"/>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x14ac:dyDescent="0.3">
      <c r="A439" s="2"/>
      <c r="B439" s="2"/>
      <c r="C439" s="5"/>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x14ac:dyDescent="0.3">
      <c r="A440" s="2"/>
      <c r="B440" s="2"/>
      <c r="C440" s="5"/>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x14ac:dyDescent="0.3">
      <c r="A441" s="2"/>
      <c r="B441" s="2"/>
      <c r="C441" s="5"/>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x14ac:dyDescent="0.3">
      <c r="A442" s="2"/>
      <c r="B442" s="2"/>
      <c r="C442" s="5"/>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x14ac:dyDescent="0.3">
      <c r="A443" s="2"/>
      <c r="B443" s="2"/>
      <c r="C443" s="5"/>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x14ac:dyDescent="0.3">
      <c r="A444" s="2"/>
      <c r="B444" s="2"/>
      <c r="C444" s="5"/>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x14ac:dyDescent="0.3">
      <c r="A445" s="2"/>
      <c r="B445" s="2"/>
      <c r="C445" s="5"/>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x14ac:dyDescent="0.3">
      <c r="A446" s="2"/>
      <c r="B446" s="2"/>
      <c r="C446" s="5"/>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x14ac:dyDescent="0.3">
      <c r="A447" s="2"/>
      <c r="B447" s="2"/>
      <c r="C447" s="5"/>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x14ac:dyDescent="0.3">
      <c r="A448" s="2"/>
      <c r="B448" s="2"/>
      <c r="C448" s="5"/>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x14ac:dyDescent="0.3">
      <c r="A449" s="2"/>
      <c r="B449" s="2"/>
      <c r="C449" s="5"/>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x14ac:dyDescent="0.3">
      <c r="A450" s="2"/>
      <c r="B450" s="2"/>
      <c r="C450" s="5"/>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x14ac:dyDescent="0.3">
      <c r="A451" s="2"/>
      <c r="B451" s="2"/>
      <c r="C451" s="5"/>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x14ac:dyDescent="0.3">
      <c r="A452" s="2"/>
      <c r="B452" s="2"/>
      <c r="C452" s="5"/>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x14ac:dyDescent="0.3">
      <c r="A453" s="2"/>
      <c r="B453" s="2"/>
      <c r="C453" s="5"/>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x14ac:dyDescent="0.3">
      <c r="A454" s="2"/>
      <c r="B454" s="2"/>
      <c r="C454" s="5"/>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x14ac:dyDescent="0.3">
      <c r="A455" s="2"/>
      <c r="B455" s="2"/>
      <c r="C455" s="5"/>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x14ac:dyDescent="0.3">
      <c r="A456" s="2"/>
      <c r="B456" s="2"/>
      <c r="C456" s="5"/>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x14ac:dyDescent="0.3">
      <c r="A457" s="2"/>
      <c r="B457" s="2"/>
      <c r="C457" s="5"/>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x14ac:dyDescent="0.3">
      <c r="A458" s="2"/>
      <c r="B458" s="2"/>
      <c r="C458" s="5"/>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x14ac:dyDescent="0.3">
      <c r="A459" s="2"/>
      <c r="B459" s="2"/>
      <c r="C459" s="5"/>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x14ac:dyDescent="0.3">
      <c r="A460" s="2"/>
      <c r="B460" s="2"/>
      <c r="C460" s="5"/>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x14ac:dyDescent="0.3">
      <c r="A461" s="2"/>
      <c r="B461" s="2"/>
      <c r="C461" s="5"/>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x14ac:dyDescent="0.3">
      <c r="A462" s="2"/>
      <c r="B462" s="2"/>
      <c r="C462" s="5"/>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x14ac:dyDescent="0.3">
      <c r="A463" s="2"/>
      <c r="B463" s="2"/>
      <c r="C463" s="5"/>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x14ac:dyDescent="0.3">
      <c r="A464" s="2"/>
      <c r="B464" s="2"/>
      <c r="C464" s="5"/>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x14ac:dyDescent="0.3">
      <c r="A465" s="2"/>
      <c r="B465" s="2"/>
      <c r="C465" s="5"/>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x14ac:dyDescent="0.3">
      <c r="A466" s="2"/>
      <c r="B466" s="2"/>
      <c r="C466" s="5"/>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x14ac:dyDescent="0.3">
      <c r="A467" s="2"/>
      <c r="B467" s="2"/>
      <c r="C467" s="5"/>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x14ac:dyDescent="0.3">
      <c r="A468" s="2"/>
      <c r="B468" s="2"/>
      <c r="C468" s="5"/>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x14ac:dyDescent="0.3">
      <c r="A469" s="2"/>
      <c r="B469" s="2"/>
      <c r="C469" s="5"/>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x14ac:dyDescent="0.3">
      <c r="A470" s="2"/>
      <c r="B470" s="2"/>
      <c r="C470" s="5"/>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x14ac:dyDescent="0.3">
      <c r="A471" s="2"/>
      <c r="B471" s="2"/>
      <c r="C471" s="5"/>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x14ac:dyDescent="0.3">
      <c r="A472" s="2"/>
      <c r="B472" s="2"/>
      <c r="C472" s="5"/>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x14ac:dyDescent="0.3">
      <c r="A473" s="2"/>
      <c r="B473" s="2"/>
      <c r="C473" s="5"/>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x14ac:dyDescent="0.3">
      <c r="A474" s="2"/>
      <c r="B474" s="2"/>
      <c r="C474" s="5"/>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x14ac:dyDescent="0.3">
      <c r="A475" s="2"/>
      <c r="B475" s="2"/>
      <c r="C475" s="5"/>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x14ac:dyDescent="0.3">
      <c r="A476" s="2"/>
      <c r="B476" s="2"/>
      <c r="C476" s="5"/>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x14ac:dyDescent="0.3">
      <c r="A477" s="2"/>
      <c r="B477" s="2"/>
      <c r="C477" s="5"/>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x14ac:dyDescent="0.3">
      <c r="A478" s="2"/>
      <c r="B478" s="2"/>
      <c r="C478" s="5"/>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x14ac:dyDescent="0.3">
      <c r="A479" s="2"/>
      <c r="B479" s="2"/>
      <c r="C479" s="5"/>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x14ac:dyDescent="0.3">
      <c r="A480" s="2"/>
      <c r="B480" s="2"/>
      <c r="C480" s="5"/>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x14ac:dyDescent="0.3">
      <c r="A481" s="2"/>
      <c r="B481" s="2"/>
      <c r="C481" s="5"/>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x14ac:dyDescent="0.3">
      <c r="A482" s="2"/>
      <c r="B482" s="2"/>
      <c r="C482" s="5"/>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x14ac:dyDescent="0.3">
      <c r="A483" s="2"/>
      <c r="B483" s="2"/>
      <c r="C483" s="5"/>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x14ac:dyDescent="0.3">
      <c r="A484" s="2"/>
      <c r="B484" s="2"/>
      <c r="C484" s="5"/>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x14ac:dyDescent="0.3">
      <c r="A485" s="2"/>
      <c r="B485" s="2"/>
      <c r="C485" s="5"/>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x14ac:dyDescent="0.3">
      <c r="A486" s="2"/>
      <c r="B486" s="2"/>
      <c r="C486" s="5"/>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x14ac:dyDescent="0.3">
      <c r="A487" s="2"/>
      <c r="B487" s="2"/>
      <c r="C487" s="5"/>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x14ac:dyDescent="0.3">
      <c r="A488" s="2"/>
      <c r="B488" s="2"/>
      <c r="C488" s="5"/>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x14ac:dyDescent="0.3">
      <c r="A489" s="2"/>
      <c r="B489" s="2"/>
      <c r="C489" s="5"/>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x14ac:dyDescent="0.3">
      <c r="A490" s="2"/>
      <c r="B490" s="2"/>
      <c r="C490" s="5"/>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x14ac:dyDescent="0.3">
      <c r="A491" s="2"/>
      <c r="B491" s="2"/>
      <c r="C491" s="5"/>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x14ac:dyDescent="0.3">
      <c r="A492" s="2"/>
      <c r="B492" s="2"/>
      <c r="C492" s="5"/>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x14ac:dyDescent="0.3">
      <c r="A493" s="2"/>
      <c r="B493" s="2"/>
      <c r="C493" s="5"/>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x14ac:dyDescent="0.3">
      <c r="A494" s="2"/>
      <c r="B494" s="2"/>
      <c r="C494" s="5"/>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x14ac:dyDescent="0.3">
      <c r="A495" s="2"/>
      <c r="B495" s="2"/>
      <c r="C495" s="5"/>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x14ac:dyDescent="0.3">
      <c r="A496" s="2"/>
      <c r="B496" s="2"/>
      <c r="C496" s="5"/>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x14ac:dyDescent="0.3">
      <c r="A497" s="2"/>
      <c r="B497" s="2"/>
      <c r="C497" s="5"/>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x14ac:dyDescent="0.3">
      <c r="A498" s="2"/>
      <c r="B498" s="2"/>
      <c r="C498" s="5"/>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x14ac:dyDescent="0.3">
      <c r="A499" s="2"/>
      <c r="B499" s="2"/>
      <c r="C499" s="5"/>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x14ac:dyDescent="0.3">
      <c r="A500" s="2"/>
      <c r="B500" s="2"/>
      <c r="C500" s="5"/>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x14ac:dyDescent="0.3">
      <c r="A501" s="2"/>
      <c r="B501" s="2"/>
      <c r="C501" s="5"/>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x14ac:dyDescent="0.3">
      <c r="A502" s="2"/>
      <c r="B502" s="2"/>
      <c r="C502" s="5"/>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x14ac:dyDescent="0.3">
      <c r="A503" s="2"/>
      <c r="B503" s="2"/>
      <c r="C503" s="5"/>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x14ac:dyDescent="0.3">
      <c r="A504" s="2"/>
      <c r="B504" s="2"/>
      <c r="C504" s="5"/>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x14ac:dyDescent="0.3">
      <c r="A505" s="2"/>
      <c r="B505" s="2"/>
      <c r="C505" s="5"/>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x14ac:dyDescent="0.3">
      <c r="A506" s="2"/>
      <c r="B506" s="2"/>
      <c r="C506" s="5"/>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x14ac:dyDescent="0.3">
      <c r="A507" s="2"/>
      <c r="B507" s="2"/>
      <c r="C507" s="5"/>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x14ac:dyDescent="0.3">
      <c r="A508" s="2"/>
      <c r="B508" s="2"/>
      <c r="C508" s="5"/>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x14ac:dyDescent="0.3">
      <c r="A509" s="2"/>
      <c r="B509" s="2"/>
      <c r="C509" s="5"/>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x14ac:dyDescent="0.3">
      <c r="A510" s="2"/>
      <c r="B510" s="2"/>
      <c r="C510" s="5"/>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x14ac:dyDescent="0.3">
      <c r="A511" s="2"/>
      <c r="B511" s="2"/>
      <c r="C511" s="5"/>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x14ac:dyDescent="0.3">
      <c r="A512" s="2"/>
      <c r="B512" s="2"/>
      <c r="C512" s="5"/>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x14ac:dyDescent="0.3">
      <c r="A513" s="2"/>
      <c r="B513" s="2"/>
      <c r="C513" s="5"/>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x14ac:dyDescent="0.3">
      <c r="A514" s="2"/>
      <c r="B514" s="2"/>
      <c r="C514" s="5"/>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x14ac:dyDescent="0.3">
      <c r="A515" s="2"/>
      <c r="B515" s="2"/>
      <c r="C515" s="5"/>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x14ac:dyDescent="0.3">
      <c r="A516" s="2"/>
      <c r="B516" s="2"/>
      <c r="C516" s="5"/>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x14ac:dyDescent="0.3">
      <c r="A517" s="2"/>
      <c r="B517" s="2"/>
      <c r="C517" s="5"/>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x14ac:dyDescent="0.3">
      <c r="A518" s="2"/>
      <c r="B518" s="2"/>
      <c r="C518" s="5"/>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x14ac:dyDescent="0.3">
      <c r="A519" s="2"/>
      <c r="B519" s="2"/>
      <c r="C519" s="5"/>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x14ac:dyDescent="0.3">
      <c r="A520" s="2"/>
      <c r="B520" s="2"/>
      <c r="C520" s="5"/>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x14ac:dyDescent="0.3">
      <c r="A521" s="2"/>
      <c r="B521" s="2"/>
      <c r="C521" s="5"/>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x14ac:dyDescent="0.3">
      <c r="A522" s="2"/>
      <c r="B522" s="2"/>
      <c r="C522" s="5"/>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x14ac:dyDescent="0.3">
      <c r="A523" s="2"/>
      <c r="B523" s="2"/>
      <c r="C523" s="5"/>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x14ac:dyDescent="0.3">
      <c r="A524" s="2"/>
      <c r="B524" s="2"/>
      <c r="C524" s="5"/>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x14ac:dyDescent="0.3">
      <c r="A525" s="2"/>
      <c r="B525" s="2"/>
      <c r="C525" s="5"/>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x14ac:dyDescent="0.3">
      <c r="A526" s="2"/>
      <c r="B526" s="2"/>
      <c r="C526" s="5"/>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x14ac:dyDescent="0.3">
      <c r="A527" s="2"/>
      <c r="B527" s="2"/>
      <c r="C527" s="5"/>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x14ac:dyDescent="0.3">
      <c r="A528" s="2"/>
      <c r="B528" s="2"/>
      <c r="C528" s="5"/>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x14ac:dyDescent="0.3">
      <c r="A529" s="2"/>
      <c r="B529" s="2"/>
      <c r="C529" s="5"/>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x14ac:dyDescent="0.3">
      <c r="A530" s="2"/>
      <c r="B530" s="2"/>
      <c r="C530" s="5"/>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x14ac:dyDescent="0.3">
      <c r="A531" s="2"/>
      <c r="B531" s="2"/>
      <c r="C531" s="5"/>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x14ac:dyDescent="0.3">
      <c r="A532" s="2"/>
      <c r="B532" s="2"/>
      <c r="C532" s="5"/>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x14ac:dyDescent="0.3">
      <c r="A533" s="2"/>
      <c r="B533" s="2"/>
      <c r="C533" s="5"/>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x14ac:dyDescent="0.3">
      <c r="A534" s="2"/>
      <c r="B534" s="2"/>
      <c r="C534" s="5"/>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x14ac:dyDescent="0.3">
      <c r="A535" s="2"/>
      <c r="B535" s="2"/>
      <c r="C535" s="5"/>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x14ac:dyDescent="0.3">
      <c r="A536" s="2"/>
      <c r="B536" s="2"/>
      <c r="C536" s="5"/>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x14ac:dyDescent="0.3">
      <c r="A537" s="2"/>
      <c r="B537" s="2"/>
      <c r="C537" s="5"/>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x14ac:dyDescent="0.3">
      <c r="A538" s="2"/>
      <c r="B538" s="2"/>
      <c r="C538" s="5"/>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x14ac:dyDescent="0.3">
      <c r="A539" s="2"/>
      <c r="B539" s="2"/>
      <c r="C539" s="5"/>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x14ac:dyDescent="0.3">
      <c r="A540" s="2"/>
      <c r="B540" s="2"/>
      <c r="C540" s="5"/>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x14ac:dyDescent="0.3">
      <c r="A541" s="2"/>
      <c r="B541" s="2"/>
      <c r="C541" s="5"/>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x14ac:dyDescent="0.3">
      <c r="A542" s="2"/>
      <c r="B542" s="2"/>
      <c r="C542" s="5"/>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x14ac:dyDescent="0.3">
      <c r="A543" s="2"/>
      <c r="B543" s="2"/>
      <c r="C543" s="5"/>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x14ac:dyDescent="0.3">
      <c r="A544" s="2"/>
      <c r="B544" s="2"/>
      <c r="C544" s="5"/>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x14ac:dyDescent="0.3">
      <c r="A545" s="2"/>
      <c r="B545" s="2"/>
      <c r="C545" s="5"/>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x14ac:dyDescent="0.3">
      <c r="A546" s="2"/>
      <c r="B546" s="2"/>
      <c r="C546" s="5"/>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x14ac:dyDescent="0.3">
      <c r="A547" s="2"/>
      <c r="B547" s="2"/>
      <c r="C547" s="5"/>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x14ac:dyDescent="0.3">
      <c r="A548" s="2"/>
      <c r="B548" s="2"/>
      <c r="C548" s="5"/>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x14ac:dyDescent="0.3">
      <c r="A549" s="2"/>
      <c r="B549" s="2"/>
      <c r="C549" s="5"/>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x14ac:dyDescent="0.3">
      <c r="A550" s="2"/>
      <c r="B550" s="2"/>
      <c r="C550" s="5"/>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x14ac:dyDescent="0.3">
      <c r="A551" s="2"/>
      <c r="B551" s="2"/>
      <c r="C551" s="5"/>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x14ac:dyDescent="0.3">
      <c r="A552" s="2"/>
      <c r="B552" s="2"/>
      <c r="C552" s="5"/>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x14ac:dyDescent="0.3">
      <c r="A553" s="2"/>
      <c r="B553" s="2"/>
      <c r="C553" s="5"/>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x14ac:dyDescent="0.3">
      <c r="A554" s="2"/>
      <c r="B554" s="2"/>
      <c r="C554" s="5"/>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x14ac:dyDescent="0.3">
      <c r="A555" s="2"/>
      <c r="B555" s="2"/>
      <c r="C555" s="5"/>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x14ac:dyDescent="0.3">
      <c r="A556" s="2"/>
      <c r="B556" s="2"/>
      <c r="C556" s="5"/>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x14ac:dyDescent="0.3">
      <c r="A557" s="2"/>
      <c r="B557" s="2"/>
      <c r="C557" s="5"/>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x14ac:dyDescent="0.3">
      <c r="A558" s="2"/>
      <c r="B558" s="2"/>
      <c r="C558" s="5"/>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x14ac:dyDescent="0.3">
      <c r="A559" s="2"/>
      <c r="B559" s="2"/>
      <c r="C559" s="5"/>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x14ac:dyDescent="0.3">
      <c r="A560" s="2"/>
      <c r="B560" s="2"/>
      <c r="C560" s="5"/>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x14ac:dyDescent="0.3">
      <c r="A561" s="2"/>
      <c r="B561" s="2"/>
      <c r="C561" s="5"/>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x14ac:dyDescent="0.3">
      <c r="A562" s="2"/>
      <c r="B562" s="2"/>
      <c r="C562" s="5"/>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x14ac:dyDescent="0.3">
      <c r="A563" s="2"/>
      <c r="B563" s="2"/>
      <c r="C563" s="5"/>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x14ac:dyDescent="0.3">
      <c r="A564" s="2"/>
      <c r="B564" s="2"/>
      <c r="C564" s="5"/>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x14ac:dyDescent="0.3">
      <c r="A565" s="2"/>
      <c r="B565" s="2"/>
      <c r="C565" s="5"/>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x14ac:dyDescent="0.3">
      <c r="A566" s="2"/>
      <c r="B566" s="2"/>
      <c r="C566" s="5"/>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x14ac:dyDescent="0.3">
      <c r="A567" s="2"/>
      <c r="B567" s="2"/>
      <c r="C567" s="5"/>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x14ac:dyDescent="0.3">
      <c r="A568" s="2"/>
      <c r="B568" s="2"/>
      <c r="C568" s="5"/>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x14ac:dyDescent="0.3">
      <c r="A569" s="2"/>
      <c r="B569" s="2"/>
      <c r="C569" s="5"/>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x14ac:dyDescent="0.3">
      <c r="A570" s="2"/>
      <c r="B570" s="2"/>
      <c r="C570" s="5"/>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x14ac:dyDescent="0.3">
      <c r="A571" s="2"/>
      <c r="B571" s="2"/>
      <c r="C571" s="5"/>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x14ac:dyDescent="0.3">
      <c r="A572" s="2"/>
      <c r="B572" s="2"/>
      <c r="C572" s="5"/>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x14ac:dyDescent="0.3">
      <c r="A573" s="2"/>
      <c r="B573" s="2"/>
      <c r="C573" s="5"/>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x14ac:dyDescent="0.3">
      <c r="A574" s="2"/>
      <c r="B574" s="2"/>
      <c r="C574" s="5"/>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x14ac:dyDescent="0.3">
      <c r="A575" s="2"/>
      <c r="B575" s="2"/>
      <c r="C575" s="5"/>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x14ac:dyDescent="0.3">
      <c r="A576" s="2"/>
      <c r="B576" s="2"/>
      <c r="C576" s="5"/>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x14ac:dyDescent="0.3">
      <c r="A577" s="2"/>
      <c r="B577" s="2"/>
      <c r="C577" s="5"/>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x14ac:dyDescent="0.3">
      <c r="A578" s="2"/>
      <c r="B578" s="2"/>
      <c r="C578" s="5"/>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x14ac:dyDescent="0.3">
      <c r="A579" s="2"/>
      <c r="B579" s="2"/>
      <c r="C579" s="5"/>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x14ac:dyDescent="0.3">
      <c r="A580" s="2"/>
      <c r="B580" s="2"/>
      <c r="C580" s="5"/>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x14ac:dyDescent="0.3">
      <c r="A581" s="2"/>
      <c r="B581" s="2"/>
      <c r="C581" s="5"/>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x14ac:dyDescent="0.3">
      <c r="A582" s="2"/>
      <c r="B582" s="2"/>
      <c r="C582" s="5"/>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x14ac:dyDescent="0.3">
      <c r="A583" s="2"/>
      <c r="B583" s="2"/>
      <c r="C583" s="5"/>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x14ac:dyDescent="0.3">
      <c r="A584" s="2"/>
      <c r="B584" s="2"/>
      <c r="C584" s="5"/>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x14ac:dyDescent="0.3">
      <c r="A585" s="2"/>
      <c r="B585" s="2"/>
      <c r="C585" s="5"/>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x14ac:dyDescent="0.3">
      <c r="A586" s="2"/>
      <c r="B586" s="2"/>
      <c r="C586" s="5"/>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x14ac:dyDescent="0.3">
      <c r="A587" s="2"/>
      <c r="B587" s="2"/>
      <c r="C587" s="5"/>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x14ac:dyDescent="0.3">
      <c r="A588" s="2"/>
      <c r="B588" s="2"/>
      <c r="C588" s="5"/>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x14ac:dyDescent="0.3">
      <c r="A589" s="2"/>
      <c r="B589" s="2"/>
      <c r="C589" s="5"/>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x14ac:dyDescent="0.3">
      <c r="A590" s="2"/>
      <c r="B590" s="2"/>
      <c r="C590" s="5"/>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x14ac:dyDescent="0.3">
      <c r="A591" s="2"/>
      <c r="B591" s="2"/>
      <c r="C591" s="5"/>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x14ac:dyDescent="0.3">
      <c r="A592" s="2"/>
      <c r="B592" s="2"/>
      <c r="C592" s="5"/>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x14ac:dyDescent="0.3">
      <c r="A593" s="2"/>
      <c r="B593" s="2"/>
      <c r="C593" s="5"/>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x14ac:dyDescent="0.3">
      <c r="A594" s="2"/>
      <c r="B594" s="2"/>
      <c r="C594" s="5"/>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x14ac:dyDescent="0.3">
      <c r="A595" s="2"/>
      <c r="B595" s="2"/>
      <c r="C595" s="5"/>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x14ac:dyDescent="0.3">
      <c r="A596" s="2"/>
      <c r="B596" s="2"/>
      <c r="C596" s="5"/>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x14ac:dyDescent="0.3">
      <c r="A597" s="2"/>
      <c r="B597" s="2"/>
      <c r="C597" s="5"/>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x14ac:dyDescent="0.3">
      <c r="A598" s="2"/>
      <c r="B598" s="2"/>
      <c r="C598" s="5"/>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x14ac:dyDescent="0.3">
      <c r="A599" s="2"/>
      <c r="B599" s="2"/>
      <c r="C599" s="5"/>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x14ac:dyDescent="0.3">
      <c r="A600" s="2"/>
      <c r="B600" s="2"/>
      <c r="C600" s="5"/>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x14ac:dyDescent="0.3">
      <c r="A601" s="2"/>
      <c r="B601" s="2"/>
      <c r="C601" s="5"/>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x14ac:dyDescent="0.3">
      <c r="A602" s="2"/>
      <c r="B602" s="2"/>
      <c r="C602" s="5"/>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x14ac:dyDescent="0.3">
      <c r="A603" s="2"/>
      <c r="B603" s="2"/>
      <c r="C603" s="5"/>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x14ac:dyDescent="0.3">
      <c r="A604" s="2"/>
      <c r="B604" s="2"/>
      <c r="C604" s="5"/>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x14ac:dyDescent="0.3">
      <c r="A605" s="2"/>
      <c r="B605" s="2"/>
      <c r="C605" s="5"/>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x14ac:dyDescent="0.3">
      <c r="A606" s="2"/>
      <c r="B606" s="2"/>
      <c r="C606" s="5"/>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x14ac:dyDescent="0.3">
      <c r="A607" s="2"/>
      <c r="B607" s="2"/>
      <c r="C607" s="5"/>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x14ac:dyDescent="0.3">
      <c r="A608" s="2"/>
      <c r="B608" s="2"/>
      <c r="C608" s="5"/>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x14ac:dyDescent="0.3">
      <c r="A609" s="2"/>
      <c r="B609" s="2"/>
      <c r="C609" s="5"/>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x14ac:dyDescent="0.3">
      <c r="A610" s="2"/>
      <c r="B610" s="2"/>
      <c r="C610" s="5"/>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x14ac:dyDescent="0.3">
      <c r="A611" s="2"/>
      <c r="B611" s="2"/>
      <c r="C611" s="5"/>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x14ac:dyDescent="0.3">
      <c r="A612" s="2"/>
      <c r="B612" s="2"/>
      <c r="C612" s="5"/>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x14ac:dyDescent="0.3">
      <c r="A613" s="2"/>
      <c r="B613" s="2"/>
      <c r="C613" s="5"/>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x14ac:dyDescent="0.3">
      <c r="A614" s="2"/>
      <c r="B614" s="2"/>
      <c r="C614" s="5"/>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x14ac:dyDescent="0.3">
      <c r="A615" s="2"/>
      <c r="B615" s="2"/>
      <c r="C615" s="5"/>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x14ac:dyDescent="0.3">
      <c r="A616" s="2"/>
      <c r="B616" s="2"/>
      <c r="C616" s="5"/>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x14ac:dyDescent="0.3">
      <c r="A617" s="2"/>
      <c r="B617" s="2"/>
      <c r="C617" s="5"/>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x14ac:dyDescent="0.3">
      <c r="A618" s="2"/>
      <c r="B618" s="2"/>
      <c r="C618" s="5"/>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x14ac:dyDescent="0.3">
      <c r="A619" s="2"/>
      <c r="B619" s="2"/>
      <c r="C619" s="5"/>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x14ac:dyDescent="0.3">
      <c r="A620" s="2"/>
      <c r="B620" s="2"/>
      <c r="C620" s="5"/>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x14ac:dyDescent="0.3">
      <c r="A621" s="2"/>
      <c r="B621" s="2"/>
      <c r="C621" s="5"/>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x14ac:dyDescent="0.3">
      <c r="A622" s="2"/>
      <c r="B622" s="2"/>
      <c r="C622" s="5"/>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x14ac:dyDescent="0.3">
      <c r="A623" s="2"/>
      <c r="B623" s="2"/>
      <c r="C623" s="5"/>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x14ac:dyDescent="0.3">
      <c r="A624" s="2"/>
      <c r="B624" s="2"/>
      <c r="C624" s="5"/>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x14ac:dyDescent="0.3">
      <c r="A625" s="2"/>
      <c r="B625" s="2"/>
      <c r="C625" s="5"/>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x14ac:dyDescent="0.3">
      <c r="A626" s="2"/>
      <c r="B626" s="2"/>
      <c r="C626" s="5"/>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x14ac:dyDescent="0.3">
      <c r="A627" s="2"/>
      <c r="B627" s="2"/>
      <c r="C627" s="5"/>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x14ac:dyDescent="0.3">
      <c r="A628" s="2"/>
      <c r="B628" s="2"/>
      <c r="C628" s="5"/>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x14ac:dyDescent="0.3">
      <c r="A629" s="2"/>
      <c r="B629" s="2"/>
      <c r="C629" s="5"/>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x14ac:dyDescent="0.3">
      <c r="A630" s="2"/>
      <c r="B630" s="2"/>
      <c r="C630" s="5"/>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x14ac:dyDescent="0.3">
      <c r="A631" s="2"/>
      <c r="B631" s="2"/>
      <c r="C631" s="5"/>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x14ac:dyDescent="0.3">
      <c r="A632" s="2"/>
      <c r="B632" s="2"/>
      <c r="C632" s="5"/>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x14ac:dyDescent="0.3">
      <c r="A633" s="2"/>
      <c r="B633" s="2"/>
      <c r="C633" s="5"/>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x14ac:dyDescent="0.3">
      <c r="A634" s="2"/>
      <c r="B634" s="2"/>
      <c r="C634" s="5"/>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x14ac:dyDescent="0.3">
      <c r="A635" s="2"/>
      <c r="B635" s="2"/>
      <c r="C635" s="5"/>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x14ac:dyDescent="0.3">
      <c r="A636" s="2"/>
      <c r="B636" s="2"/>
      <c r="C636" s="5"/>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x14ac:dyDescent="0.3">
      <c r="A637" s="2"/>
      <c r="B637" s="2"/>
      <c r="C637" s="5"/>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x14ac:dyDescent="0.3">
      <c r="A638" s="2"/>
      <c r="B638" s="2"/>
      <c r="C638" s="5"/>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x14ac:dyDescent="0.3">
      <c r="A639" s="2"/>
      <c r="B639" s="2"/>
      <c r="C639" s="5"/>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x14ac:dyDescent="0.3">
      <c r="A640" s="2"/>
      <c r="B640" s="2"/>
      <c r="C640" s="5"/>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x14ac:dyDescent="0.3">
      <c r="A641" s="2"/>
      <c r="B641" s="2"/>
      <c r="C641" s="5"/>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x14ac:dyDescent="0.3">
      <c r="A642" s="2"/>
      <c r="B642" s="2"/>
      <c r="C642" s="5"/>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x14ac:dyDescent="0.3">
      <c r="A643" s="2"/>
      <c r="B643" s="2"/>
      <c r="C643" s="5"/>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x14ac:dyDescent="0.3">
      <c r="A644" s="2"/>
      <c r="B644" s="2"/>
      <c r="C644" s="5"/>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x14ac:dyDescent="0.3">
      <c r="A645" s="2"/>
      <c r="B645" s="2"/>
      <c r="C645" s="5"/>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x14ac:dyDescent="0.3">
      <c r="A646" s="2"/>
      <c r="B646" s="2"/>
      <c r="C646" s="5"/>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x14ac:dyDescent="0.3">
      <c r="A647" s="2"/>
      <c r="B647" s="2"/>
      <c r="C647" s="5"/>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x14ac:dyDescent="0.3">
      <c r="A648" s="2"/>
      <c r="B648" s="2"/>
      <c r="C648" s="5"/>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x14ac:dyDescent="0.3">
      <c r="A649" s="2"/>
      <c r="B649" s="2"/>
      <c r="C649" s="5"/>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x14ac:dyDescent="0.3">
      <c r="A650" s="2"/>
      <c r="B650" s="2"/>
      <c r="C650" s="5"/>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x14ac:dyDescent="0.3">
      <c r="A651" s="2"/>
      <c r="B651" s="2"/>
      <c r="C651" s="5"/>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x14ac:dyDescent="0.3">
      <c r="A652" s="2"/>
      <c r="B652" s="2"/>
      <c r="C652" s="5"/>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x14ac:dyDescent="0.3">
      <c r="A653" s="2"/>
      <c r="B653" s="2"/>
      <c r="C653" s="5"/>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x14ac:dyDescent="0.3">
      <c r="A654" s="2"/>
      <c r="B654" s="2"/>
      <c r="C654" s="5"/>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x14ac:dyDescent="0.3">
      <c r="A655" s="2"/>
      <c r="B655" s="2"/>
      <c r="C655" s="5"/>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x14ac:dyDescent="0.3">
      <c r="A656" s="2"/>
      <c r="B656" s="2"/>
      <c r="C656" s="5"/>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x14ac:dyDescent="0.3">
      <c r="A657" s="2"/>
      <c r="B657" s="2"/>
      <c r="C657" s="5"/>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x14ac:dyDescent="0.3">
      <c r="A658" s="2"/>
      <c r="B658" s="2"/>
      <c r="C658" s="5"/>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x14ac:dyDescent="0.3">
      <c r="A659" s="2"/>
      <c r="B659" s="2"/>
      <c r="C659" s="5"/>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x14ac:dyDescent="0.3">
      <c r="A660" s="2"/>
      <c r="B660" s="2"/>
      <c r="C660" s="5"/>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x14ac:dyDescent="0.3">
      <c r="A661" s="2"/>
      <c r="B661" s="2"/>
      <c r="C661" s="5"/>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x14ac:dyDescent="0.3">
      <c r="A662" s="2"/>
      <c r="B662" s="2"/>
      <c r="C662" s="5"/>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x14ac:dyDescent="0.3">
      <c r="A663" s="2"/>
      <c r="B663" s="2"/>
      <c r="C663" s="5"/>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x14ac:dyDescent="0.3">
      <c r="A664" s="2"/>
      <c r="B664" s="2"/>
      <c r="C664" s="5"/>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x14ac:dyDescent="0.3">
      <c r="A665" s="2"/>
      <c r="B665" s="2"/>
      <c r="C665" s="5"/>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x14ac:dyDescent="0.3">
      <c r="A666" s="2"/>
      <c r="B666" s="2"/>
      <c r="C666" s="5"/>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x14ac:dyDescent="0.3">
      <c r="A667" s="2"/>
      <c r="B667" s="2"/>
      <c r="C667" s="5"/>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x14ac:dyDescent="0.3">
      <c r="A668" s="2"/>
      <c r="B668" s="2"/>
      <c r="C668" s="5"/>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x14ac:dyDescent="0.3">
      <c r="A669" s="2"/>
      <c r="B669" s="2"/>
      <c r="C669" s="5"/>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x14ac:dyDescent="0.3">
      <c r="A670" s="2"/>
      <c r="B670" s="2"/>
      <c r="C670" s="5"/>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x14ac:dyDescent="0.3">
      <c r="A671" s="2"/>
      <c r="B671" s="2"/>
      <c r="C671" s="5"/>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x14ac:dyDescent="0.3">
      <c r="A672" s="2"/>
      <c r="B672" s="2"/>
      <c r="C672" s="5"/>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x14ac:dyDescent="0.3">
      <c r="A673" s="2"/>
      <c r="B673" s="2"/>
      <c r="C673" s="5"/>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x14ac:dyDescent="0.3">
      <c r="A674" s="2"/>
      <c r="B674" s="2"/>
      <c r="C674" s="5"/>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x14ac:dyDescent="0.3">
      <c r="A675" s="2"/>
      <c r="B675" s="2"/>
      <c r="C675" s="5"/>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x14ac:dyDescent="0.3">
      <c r="A676" s="2"/>
      <c r="B676" s="2"/>
      <c r="C676" s="5"/>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x14ac:dyDescent="0.3">
      <c r="A677" s="2"/>
      <c r="B677" s="2"/>
      <c r="C677" s="5"/>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x14ac:dyDescent="0.3">
      <c r="A678" s="2"/>
      <c r="B678" s="2"/>
      <c r="C678" s="5"/>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x14ac:dyDescent="0.3">
      <c r="A679" s="2"/>
      <c r="B679" s="2"/>
      <c r="C679" s="5"/>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x14ac:dyDescent="0.3">
      <c r="A680" s="2"/>
      <c r="B680" s="2"/>
      <c r="C680" s="5"/>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x14ac:dyDescent="0.3">
      <c r="A681" s="2"/>
      <c r="B681" s="2"/>
      <c r="C681" s="5"/>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x14ac:dyDescent="0.3">
      <c r="A682" s="2"/>
      <c r="B682" s="2"/>
      <c r="C682" s="5"/>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x14ac:dyDescent="0.3">
      <c r="A683" s="2"/>
      <c r="B683" s="2"/>
      <c r="C683" s="5"/>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x14ac:dyDescent="0.3">
      <c r="A684" s="2"/>
      <c r="B684" s="2"/>
      <c r="C684" s="5"/>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x14ac:dyDescent="0.3">
      <c r="A685" s="2"/>
      <c r="B685" s="2"/>
      <c r="C685" s="5"/>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x14ac:dyDescent="0.3">
      <c r="A686" s="2"/>
      <c r="B686" s="2"/>
      <c r="C686" s="5"/>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x14ac:dyDescent="0.3">
      <c r="A687" s="2"/>
      <c r="B687" s="2"/>
      <c r="C687" s="5"/>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x14ac:dyDescent="0.3">
      <c r="A688" s="2"/>
      <c r="B688" s="2"/>
      <c r="C688" s="5"/>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x14ac:dyDescent="0.3">
      <c r="A689" s="2"/>
      <c r="B689" s="2"/>
      <c r="C689" s="5"/>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x14ac:dyDescent="0.3">
      <c r="A690" s="2"/>
      <c r="B690" s="2"/>
      <c r="C690" s="5"/>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x14ac:dyDescent="0.3">
      <c r="A691" s="2"/>
      <c r="B691" s="2"/>
      <c r="C691" s="5"/>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x14ac:dyDescent="0.3">
      <c r="A692" s="2"/>
      <c r="B692" s="2"/>
      <c r="C692" s="5"/>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x14ac:dyDescent="0.3">
      <c r="A693" s="2"/>
      <c r="B693" s="2"/>
      <c r="C693" s="5"/>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x14ac:dyDescent="0.3">
      <c r="A694" s="2"/>
      <c r="B694" s="2"/>
      <c r="C694" s="5"/>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x14ac:dyDescent="0.3">
      <c r="A695" s="2"/>
      <c r="B695" s="2"/>
      <c r="C695" s="5"/>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x14ac:dyDescent="0.3">
      <c r="A696" s="2"/>
      <c r="B696" s="2"/>
      <c r="C696" s="5"/>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x14ac:dyDescent="0.3">
      <c r="A697" s="2"/>
      <c r="B697" s="2"/>
      <c r="C697" s="5"/>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x14ac:dyDescent="0.3">
      <c r="A698" s="2"/>
      <c r="B698" s="2"/>
      <c r="C698" s="5"/>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x14ac:dyDescent="0.3">
      <c r="A699" s="2"/>
      <c r="B699" s="2"/>
      <c r="C699" s="5"/>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x14ac:dyDescent="0.3">
      <c r="A700" s="2"/>
      <c r="B700" s="2"/>
      <c r="C700" s="5"/>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x14ac:dyDescent="0.3">
      <c r="A701" s="2"/>
      <c r="B701" s="2"/>
      <c r="C701" s="5"/>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x14ac:dyDescent="0.3">
      <c r="A702" s="2"/>
      <c r="B702" s="2"/>
      <c r="C702" s="5"/>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x14ac:dyDescent="0.3">
      <c r="A703" s="2"/>
      <c r="B703" s="2"/>
      <c r="C703" s="5"/>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x14ac:dyDescent="0.3">
      <c r="A704" s="2"/>
      <c r="B704" s="2"/>
      <c r="C704" s="5"/>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x14ac:dyDescent="0.3">
      <c r="A705" s="2"/>
      <c r="B705" s="2"/>
      <c r="C705" s="5"/>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x14ac:dyDescent="0.3">
      <c r="A706" s="2"/>
      <c r="B706" s="2"/>
      <c r="C706" s="5"/>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x14ac:dyDescent="0.3">
      <c r="A707" s="2"/>
      <c r="B707" s="2"/>
      <c r="C707" s="5"/>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x14ac:dyDescent="0.3">
      <c r="A708" s="2"/>
      <c r="B708" s="2"/>
      <c r="C708" s="5"/>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x14ac:dyDescent="0.3">
      <c r="A709" s="2"/>
      <c r="B709" s="2"/>
      <c r="C709" s="5"/>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x14ac:dyDescent="0.3">
      <c r="A710" s="2"/>
      <c r="B710" s="2"/>
      <c r="C710" s="5"/>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x14ac:dyDescent="0.3">
      <c r="A711" s="2"/>
      <c r="B711" s="2"/>
      <c r="C711" s="5"/>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x14ac:dyDescent="0.3">
      <c r="A712" s="2"/>
      <c r="B712" s="2"/>
      <c r="C712" s="5"/>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x14ac:dyDescent="0.3">
      <c r="A713" s="2"/>
      <c r="B713" s="2"/>
      <c r="C713" s="5"/>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x14ac:dyDescent="0.3">
      <c r="A714" s="2"/>
      <c r="B714" s="2"/>
      <c r="C714" s="5"/>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x14ac:dyDescent="0.3">
      <c r="A715" s="2"/>
      <c r="B715" s="2"/>
      <c r="C715" s="5"/>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x14ac:dyDescent="0.3">
      <c r="A716" s="2"/>
      <c r="B716" s="2"/>
      <c r="C716" s="5"/>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x14ac:dyDescent="0.3">
      <c r="A717" s="2"/>
      <c r="B717" s="2"/>
      <c r="C717" s="5"/>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x14ac:dyDescent="0.3">
      <c r="A718" s="2"/>
      <c r="B718" s="2"/>
      <c r="C718" s="5"/>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x14ac:dyDescent="0.3">
      <c r="A719" s="2"/>
      <c r="B719" s="2"/>
      <c r="C719" s="5"/>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x14ac:dyDescent="0.3">
      <c r="A720" s="2"/>
      <c r="B720" s="2"/>
      <c r="C720" s="5"/>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x14ac:dyDescent="0.3">
      <c r="A721" s="2"/>
      <c r="B721" s="2"/>
      <c r="C721" s="5"/>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x14ac:dyDescent="0.3">
      <c r="A722" s="2"/>
      <c r="B722" s="2"/>
      <c r="C722" s="5"/>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x14ac:dyDescent="0.3">
      <c r="A723" s="2"/>
      <c r="B723" s="2"/>
      <c r="C723" s="5"/>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x14ac:dyDescent="0.3">
      <c r="A724" s="2"/>
      <c r="B724" s="2"/>
      <c r="C724" s="5"/>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x14ac:dyDescent="0.3">
      <c r="A725" s="2"/>
      <c r="B725" s="2"/>
      <c r="C725" s="5"/>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x14ac:dyDescent="0.3">
      <c r="A726" s="2"/>
      <c r="B726" s="2"/>
      <c r="C726" s="5"/>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x14ac:dyDescent="0.3">
      <c r="A727" s="2"/>
      <c r="B727" s="2"/>
      <c r="C727" s="5"/>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x14ac:dyDescent="0.3">
      <c r="A728" s="2"/>
      <c r="B728" s="2"/>
      <c r="C728" s="5"/>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x14ac:dyDescent="0.3">
      <c r="A729" s="2"/>
      <c r="B729" s="2"/>
      <c r="C729" s="5"/>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x14ac:dyDescent="0.3">
      <c r="A730" s="2"/>
      <c r="B730" s="2"/>
      <c r="C730" s="5"/>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x14ac:dyDescent="0.3">
      <c r="A731" s="2"/>
      <c r="B731" s="2"/>
      <c r="C731" s="5"/>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x14ac:dyDescent="0.3">
      <c r="A732" s="2"/>
      <c r="B732" s="2"/>
      <c r="C732" s="5"/>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x14ac:dyDescent="0.3">
      <c r="A733" s="2"/>
      <c r="B733" s="2"/>
      <c r="C733" s="5"/>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x14ac:dyDescent="0.3">
      <c r="A734" s="2"/>
      <c r="B734" s="2"/>
      <c r="C734" s="5"/>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x14ac:dyDescent="0.3">
      <c r="A735" s="2"/>
      <c r="B735" s="2"/>
      <c r="C735" s="5"/>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x14ac:dyDescent="0.3">
      <c r="A736" s="2"/>
      <c r="B736" s="2"/>
      <c r="C736" s="5"/>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x14ac:dyDescent="0.3">
      <c r="A737" s="2"/>
      <c r="B737" s="2"/>
      <c r="C737" s="5"/>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x14ac:dyDescent="0.3">
      <c r="A738" s="2"/>
      <c r="B738" s="2"/>
      <c r="C738" s="5"/>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x14ac:dyDescent="0.3">
      <c r="A739" s="2"/>
      <c r="B739" s="2"/>
      <c r="C739" s="5"/>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x14ac:dyDescent="0.3">
      <c r="A740" s="2"/>
      <c r="B740" s="2"/>
      <c r="C740" s="5"/>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x14ac:dyDescent="0.3">
      <c r="A741" s="2"/>
      <c r="B741" s="2"/>
      <c r="C741" s="5"/>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x14ac:dyDescent="0.3">
      <c r="A742" s="2"/>
      <c r="B742" s="2"/>
      <c r="C742" s="5"/>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x14ac:dyDescent="0.3">
      <c r="A743" s="2"/>
      <c r="B743" s="2"/>
      <c r="C743" s="5"/>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x14ac:dyDescent="0.3">
      <c r="A744" s="2"/>
      <c r="B744" s="2"/>
      <c r="C744" s="5"/>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x14ac:dyDescent="0.3">
      <c r="A745" s="2"/>
      <c r="B745" s="2"/>
      <c r="C745" s="5"/>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x14ac:dyDescent="0.3">
      <c r="A746" s="2"/>
      <c r="B746" s="2"/>
      <c r="C746" s="5"/>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x14ac:dyDescent="0.3">
      <c r="A747" s="2"/>
      <c r="B747" s="2"/>
      <c r="C747" s="5"/>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x14ac:dyDescent="0.3">
      <c r="A748" s="2"/>
      <c r="B748" s="2"/>
      <c r="C748" s="5"/>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x14ac:dyDescent="0.3">
      <c r="A749" s="2"/>
      <c r="B749" s="2"/>
      <c r="C749" s="5"/>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x14ac:dyDescent="0.3">
      <c r="A750" s="2"/>
      <c r="B750" s="2"/>
      <c r="C750" s="5"/>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x14ac:dyDescent="0.3">
      <c r="A751" s="2"/>
      <c r="B751" s="2"/>
      <c r="C751" s="5"/>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x14ac:dyDescent="0.3">
      <c r="A752" s="2"/>
      <c r="B752" s="2"/>
      <c r="C752" s="5"/>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x14ac:dyDescent="0.3">
      <c r="A753" s="2"/>
      <c r="B753" s="2"/>
      <c r="C753" s="5"/>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x14ac:dyDescent="0.3">
      <c r="A754" s="2"/>
      <c r="B754" s="2"/>
      <c r="C754" s="5"/>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x14ac:dyDescent="0.3">
      <c r="A755" s="2"/>
      <c r="B755" s="2"/>
      <c r="C755" s="5"/>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x14ac:dyDescent="0.3">
      <c r="A756" s="2"/>
      <c r="B756" s="2"/>
      <c r="C756" s="5"/>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x14ac:dyDescent="0.3">
      <c r="A757" s="2"/>
      <c r="B757" s="2"/>
      <c r="C757" s="5"/>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x14ac:dyDescent="0.3">
      <c r="A758" s="2"/>
      <c r="B758" s="2"/>
      <c r="C758" s="5"/>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x14ac:dyDescent="0.3">
      <c r="A759" s="2"/>
      <c r="B759" s="2"/>
      <c r="C759" s="5"/>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x14ac:dyDescent="0.3">
      <c r="A760" s="2"/>
      <c r="B760" s="2"/>
      <c r="C760" s="5"/>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x14ac:dyDescent="0.3">
      <c r="A761" s="2"/>
      <c r="B761" s="2"/>
      <c r="C761" s="5"/>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x14ac:dyDescent="0.3">
      <c r="A762" s="2"/>
      <c r="B762" s="2"/>
      <c r="C762" s="5"/>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x14ac:dyDescent="0.3">
      <c r="A763" s="2"/>
      <c r="B763" s="2"/>
      <c r="C763" s="5"/>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x14ac:dyDescent="0.3">
      <c r="A764" s="2"/>
      <c r="B764" s="2"/>
      <c r="C764" s="5"/>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x14ac:dyDescent="0.3">
      <c r="A765" s="2"/>
      <c r="B765" s="2"/>
      <c r="C765" s="5"/>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x14ac:dyDescent="0.3">
      <c r="A766" s="2"/>
      <c r="B766" s="2"/>
      <c r="C766" s="5"/>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x14ac:dyDescent="0.3">
      <c r="A767" s="2"/>
      <c r="B767" s="2"/>
      <c r="C767" s="5"/>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x14ac:dyDescent="0.3">
      <c r="A768" s="2"/>
      <c r="B768" s="2"/>
      <c r="C768" s="5"/>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x14ac:dyDescent="0.3">
      <c r="A769" s="2"/>
      <c r="B769" s="2"/>
      <c r="C769" s="5"/>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x14ac:dyDescent="0.3">
      <c r="A770" s="2"/>
      <c r="B770" s="2"/>
      <c r="C770" s="5"/>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x14ac:dyDescent="0.3">
      <c r="A771" s="2"/>
      <c r="B771" s="2"/>
      <c r="C771" s="5"/>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x14ac:dyDescent="0.3">
      <c r="A772" s="2"/>
      <c r="B772" s="2"/>
      <c r="C772" s="5"/>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x14ac:dyDescent="0.3">
      <c r="A773" s="2"/>
      <c r="B773" s="2"/>
      <c r="C773" s="5"/>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x14ac:dyDescent="0.3">
      <c r="A774" s="2"/>
      <c r="B774" s="2"/>
      <c r="C774" s="5"/>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x14ac:dyDescent="0.3">
      <c r="A775" s="2"/>
      <c r="B775" s="2"/>
      <c r="C775" s="5"/>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x14ac:dyDescent="0.3">
      <c r="A776" s="2"/>
      <c r="B776" s="2"/>
      <c r="C776" s="5"/>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x14ac:dyDescent="0.3">
      <c r="A777" s="2"/>
      <c r="B777" s="2"/>
      <c r="C777" s="5"/>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x14ac:dyDescent="0.3">
      <c r="A778" s="2"/>
      <c r="B778" s="2"/>
      <c r="C778" s="5"/>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x14ac:dyDescent="0.3">
      <c r="A779" s="2"/>
      <c r="B779" s="2"/>
      <c r="C779" s="5"/>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x14ac:dyDescent="0.3">
      <c r="A780" s="2"/>
      <c r="B780" s="2"/>
      <c r="C780" s="5"/>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x14ac:dyDescent="0.3">
      <c r="A781" s="2"/>
      <c r="B781" s="2"/>
      <c r="C781" s="5"/>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x14ac:dyDescent="0.3">
      <c r="A782" s="2"/>
      <c r="B782" s="2"/>
      <c r="C782" s="5"/>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x14ac:dyDescent="0.3">
      <c r="A783" s="2"/>
      <c r="B783" s="2"/>
      <c r="C783" s="5"/>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x14ac:dyDescent="0.3">
      <c r="A784" s="2"/>
      <c r="B784" s="2"/>
      <c r="C784" s="5"/>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x14ac:dyDescent="0.3">
      <c r="A785" s="2"/>
      <c r="B785" s="2"/>
      <c r="C785" s="5"/>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x14ac:dyDescent="0.3">
      <c r="A786" s="2"/>
      <c r="B786" s="2"/>
      <c r="C786" s="5"/>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x14ac:dyDescent="0.3">
      <c r="A787" s="2"/>
      <c r="B787" s="2"/>
      <c r="C787" s="5"/>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x14ac:dyDescent="0.3">
      <c r="A788" s="2"/>
      <c r="B788" s="2"/>
      <c r="C788" s="5"/>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x14ac:dyDescent="0.3">
      <c r="A789" s="2"/>
      <c r="B789" s="2"/>
      <c r="C789" s="5"/>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x14ac:dyDescent="0.3">
      <c r="A790" s="2"/>
      <c r="B790" s="2"/>
      <c r="C790" s="5"/>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x14ac:dyDescent="0.3">
      <c r="A791" s="2"/>
      <c r="B791" s="2"/>
      <c r="C791" s="5"/>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x14ac:dyDescent="0.3">
      <c r="A792" s="2"/>
      <c r="B792" s="2"/>
      <c r="C792" s="5"/>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x14ac:dyDescent="0.3">
      <c r="A793" s="2"/>
      <c r="B793" s="2"/>
      <c r="C793" s="5"/>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x14ac:dyDescent="0.3">
      <c r="A794" s="2"/>
      <c r="B794" s="2"/>
      <c r="C794" s="5"/>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x14ac:dyDescent="0.3">
      <c r="A795" s="2"/>
      <c r="B795" s="2"/>
      <c r="C795" s="5"/>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x14ac:dyDescent="0.3">
      <c r="A796" s="2"/>
      <c r="B796" s="2"/>
      <c r="C796" s="5"/>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x14ac:dyDescent="0.3">
      <c r="A797" s="2"/>
      <c r="B797" s="2"/>
      <c r="C797" s="5"/>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x14ac:dyDescent="0.3">
      <c r="A798" s="2"/>
      <c r="B798" s="2"/>
      <c r="C798" s="5"/>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x14ac:dyDescent="0.3">
      <c r="A799" s="2"/>
      <c r="B799" s="2"/>
      <c r="C799" s="5"/>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x14ac:dyDescent="0.3">
      <c r="A800" s="2"/>
      <c r="B800" s="2"/>
      <c r="C800" s="5"/>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x14ac:dyDescent="0.3">
      <c r="A801" s="2"/>
      <c r="B801" s="2"/>
      <c r="C801" s="5"/>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x14ac:dyDescent="0.3">
      <c r="A802" s="2"/>
      <c r="B802" s="2"/>
      <c r="C802" s="5"/>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x14ac:dyDescent="0.3">
      <c r="A803" s="2"/>
      <c r="B803" s="2"/>
      <c r="C803" s="5"/>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x14ac:dyDescent="0.3">
      <c r="A804" s="2"/>
      <c r="B804" s="2"/>
      <c r="C804" s="5"/>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x14ac:dyDescent="0.3">
      <c r="A805" s="2"/>
      <c r="B805" s="2"/>
      <c r="C805" s="5"/>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x14ac:dyDescent="0.3">
      <c r="A806" s="2"/>
      <c r="B806" s="2"/>
      <c r="C806" s="5"/>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x14ac:dyDescent="0.3">
      <c r="A807" s="2"/>
      <c r="B807" s="2"/>
      <c r="C807" s="5"/>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x14ac:dyDescent="0.3">
      <c r="A808" s="2"/>
      <c r="B808" s="2"/>
      <c r="C808" s="5"/>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x14ac:dyDescent="0.3">
      <c r="A809" s="2"/>
      <c r="B809" s="2"/>
      <c r="C809" s="5"/>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x14ac:dyDescent="0.3">
      <c r="A810" s="2"/>
      <c r="B810" s="2"/>
      <c r="C810" s="5"/>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x14ac:dyDescent="0.3">
      <c r="A811" s="2"/>
      <c r="B811" s="2"/>
      <c r="C811" s="5"/>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x14ac:dyDescent="0.3">
      <c r="A812" s="2"/>
      <c r="B812" s="2"/>
      <c r="C812" s="5"/>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x14ac:dyDescent="0.3">
      <c r="A813" s="2"/>
      <c r="B813" s="2"/>
      <c r="C813" s="5"/>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x14ac:dyDescent="0.3">
      <c r="A814" s="2"/>
      <c r="B814" s="2"/>
      <c r="C814" s="5"/>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x14ac:dyDescent="0.3">
      <c r="A815" s="2"/>
      <c r="B815" s="2"/>
      <c r="C815" s="5"/>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x14ac:dyDescent="0.3">
      <c r="A816" s="2"/>
      <c r="B816" s="2"/>
      <c r="C816" s="5"/>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x14ac:dyDescent="0.3">
      <c r="A817" s="2"/>
      <c r="B817" s="2"/>
      <c r="C817" s="5"/>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x14ac:dyDescent="0.3">
      <c r="A818" s="2"/>
      <c r="B818" s="2"/>
      <c r="C818" s="5"/>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x14ac:dyDescent="0.3">
      <c r="A819" s="2"/>
      <c r="B819" s="2"/>
      <c r="C819" s="5"/>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x14ac:dyDescent="0.3">
      <c r="A820" s="2"/>
      <c r="B820" s="2"/>
      <c r="C820" s="5"/>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x14ac:dyDescent="0.3">
      <c r="A821" s="2"/>
      <c r="B821" s="2"/>
      <c r="C821" s="5"/>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x14ac:dyDescent="0.3">
      <c r="A822" s="2"/>
      <c r="B822" s="2"/>
      <c r="C822" s="5"/>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x14ac:dyDescent="0.3">
      <c r="A823" s="2"/>
      <c r="B823" s="2"/>
      <c r="C823" s="5"/>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x14ac:dyDescent="0.3">
      <c r="A824" s="2"/>
      <c r="B824" s="2"/>
      <c r="C824" s="5"/>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x14ac:dyDescent="0.3">
      <c r="A825" s="2"/>
      <c r="B825" s="2"/>
      <c r="C825" s="5"/>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x14ac:dyDescent="0.3">
      <c r="A826" s="2"/>
      <c r="B826" s="2"/>
      <c r="C826" s="5"/>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x14ac:dyDescent="0.3">
      <c r="A827" s="2"/>
      <c r="B827" s="2"/>
      <c r="C827" s="5"/>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x14ac:dyDescent="0.3">
      <c r="A828" s="2"/>
      <c r="B828" s="2"/>
      <c r="C828" s="5"/>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x14ac:dyDescent="0.3">
      <c r="A829" s="2"/>
      <c r="B829" s="2"/>
      <c r="C829" s="5"/>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x14ac:dyDescent="0.3">
      <c r="A830" s="2"/>
      <c r="B830" s="2"/>
      <c r="C830" s="5"/>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x14ac:dyDescent="0.3">
      <c r="A831" s="2"/>
      <c r="B831" s="2"/>
      <c r="C831" s="5"/>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x14ac:dyDescent="0.3">
      <c r="A832" s="2"/>
      <c r="B832" s="2"/>
      <c r="C832" s="5"/>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x14ac:dyDescent="0.3">
      <c r="A833" s="2"/>
      <c r="B833" s="2"/>
      <c r="C833" s="5"/>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x14ac:dyDescent="0.3">
      <c r="A834" s="2"/>
      <c r="B834" s="2"/>
      <c r="C834" s="5"/>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x14ac:dyDescent="0.3">
      <c r="A835" s="2"/>
      <c r="B835" s="2"/>
      <c r="C835" s="5"/>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x14ac:dyDescent="0.3">
      <c r="A836" s="2"/>
      <c r="B836" s="2"/>
      <c r="C836" s="5"/>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x14ac:dyDescent="0.3">
      <c r="A837" s="2"/>
      <c r="B837" s="2"/>
      <c r="C837" s="5"/>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x14ac:dyDescent="0.3">
      <c r="A838" s="2"/>
      <c r="B838" s="2"/>
      <c r="C838" s="5"/>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x14ac:dyDescent="0.3">
      <c r="A839" s="2"/>
      <c r="B839" s="2"/>
      <c r="C839" s="5"/>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x14ac:dyDescent="0.3">
      <c r="A840" s="2"/>
      <c r="B840" s="2"/>
      <c r="C840" s="5"/>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x14ac:dyDescent="0.3">
      <c r="A841" s="2"/>
      <c r="B841" s="2"/>
      <c r="C841" s="5"/>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x14ac:dyDescent="0.3">
      <c r="A842" s="2"/>
      <c r="B842" s="2"/>
      <c r="C842" s="5"/>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x14ac:dyDescent="0.3">
      <c r="A843" s="2"/>
      <c r="B843" s="2"/>
      <c r="C843" s="5"/>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x14ac:dyDescent="0.3">
      <c r="A844" s="2"/>
      <c r="B844" s="2"/>
      <c r="C844" s="5"/>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x14ac:dyDescent="0.3">
      <c r="A845" s="2"/>
      <c r="B845" s="2"/>
      <c r="C845" s="5"/>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x14ac:dyDescent="0.3">
      <c r="A846" s="2"/>
      <c r="B846" s="2"/>
      <c r="C846" s="5"/>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x14ac:dyDescent="0.3">
      <c r="A847" s="2"/>
      <c r="B847" s="2"/>
      <c r="C847" s="5"/>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x14ac:dyDescent="0.3">
      <c r="A848" s="2"/>
      <c r="B848" s="2"/>
      <c r="C848" s="5"/>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x14ac:dyDescent="0.3">
      <c r="A849" s="2"/>
      <c r="B849" s="2"/>
      <c r="C849" s="5"/>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x14ac:dyDescent="0.3">
      <c r="A850" s="2"/>
      <c r="B850" s="2"/>
      <c r="C850" s="5"/>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x14ac:dyDescent="0.3">
      <c r="A851" s="2"/>
      <c r="B851" s="2"/>
      <c r="C851" s="5"/>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x14ac:dyDescent="0.3">
      <c r="A852" s="2"/>
      <c r="B852" s="2"/>
      <c r="C852" s="5"/>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x14ac:dyDescent="0.3">
      <c r="A853" s="2"/>
      <c r="B853" s="2"/>
      <c r="C853" s="5"/>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x14ac:dyDescent="0.3">
      <c r="A854" s="2"/>
      <c r="B854" s="2"/>
      <c r="C854" s="5"/>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x14ac:dyDescent="0.3">
      <c r="A855" s="2"/>
      <c r="B855" s="2"/>
      <c r="C855" s="5"/>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x14ac:dyDescent="0.3">
      <c r="A856" s="2"/>
      <c r="B856" s="2"/>
      <c r="C856" s="5"/>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x14ac:dyDescent="0.3">
      <c r="A857" s="2"/>
      <c r="B857" s="2"/>
      <c r="C857" s="5"/>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x14ac:dyDescent="0.3">
      <c r="A858" s="2"/>
      <c r="B858" s="2"/>
      <c r="C858" s="5"/>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x14ac:dyDescent="0.3">
      <c r="A859" s="2"/>
      <c r="B859" s="2"/>
      <c r="C859" s="5"/>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x14ac:dyDescent="0.3">
      <c r="A860" s="2"/>
      <c r="B860" s="2"/>
      <c r="C860" s="5"/>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x14ac:dyDescent="0.3">
      <c r="A861" s="2"/>
      <c r="B861" s="2"/>
      <c r="C861" s="5"/>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x14ac:dyDescent="0.3">
      <c r="A862" s="2"/>
      <c r="B862" s="2"/>
      <c r="C862" s="5"/>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x14ac:dyDescent="0.3">
      <c r="A863" s="2"/>
      <c r="B863" s="2"/>
      <c r="C863" s="5"/>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x14ac:dyDescent="0.3">
      <c r="A864" s="2"/>
      <c r="B864" s="2"/>
      <c r="C864" s="5"/>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x14ac:dyDescent="0.3">
      <c r="A865" s="2"/>
      <c r="B865" s="2"/>
      <c r="C865" s="5"/>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x14ac:dyDescent="0.3">
      <c r="A866" s="2"/>
      <c r="B866" s="2"/>
      <c r="C866" s="5"/>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x14ac:dyDescent="0.3">
      <c r="A867" s="2"/>
      <c r="B867" s="2"/>
      <c r="C867" s="5"/>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x14ac:dyDescent="0.3">
      <c r="A868" s="2"/>
      <c r="B868" s="2"/>
      <c r="C868" s="5"/>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x14ac:dyDescent="0.3">
      <c r="A869" s="2"/>
      <c r="B869" s="2"/>
      <c r="C869" s="5"/>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x14ac:dyDescent="0.3">
      <c r="A870" s="2"/>
      <c r="B870" s="2"/>
      <c r="C870" s="5"/>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x14ac:dyDescent="0.3">
      <c r="A871" s="2"/>
      <c r="B871" s="2"/>
      <c r="C871" s="5"/>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x14ac:dyDescent="0.3">
      <c r="A872" s="2"/>
      <c r="B872" s="2"/>
      <c r="C872" s="5"/>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x14ac:dyDescent="0.3">
      <c r="A873" s="2"/>
      <c r="B873" s="2"/>
      <c r="C873" s="5"/>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x14ac:dyDescent="0.3">
      <c r="A874" s="2"/>
      <c r="B874" s="2"/>
      <c r="C874" s="5"/>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x14ac:dyDescent="0.3">
      <c r="A875" s="2"/>
      <c r="B875" s="2"/>
      <c r="C875" s="5"/>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x14ac:dyDescent="0.3">
      <c r="A876" s="2"/>
      <c r="B876" s="2"/>
      <c r="C876" s="5"/>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x14ac:dyDescent="0.3">
      <c r="A877" s="2"/>
      <c r="B877" s="2"/>
      <c r="C877" s="5"/>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x14ac:dyDescent="0.3">
      <c r="A878" s="2"/>
      <c r="B878" s="2"/>
      <c r="C878" s="5"/>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x14ac:dyDescent="0.3">
      <c r="A879" s="2"/>
      <c r="B879" s="2"/>
      <c r="C879" s="5"/>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x14ac:dyDescent="0.3">
      <c r="A880" s="2"/>
      <c r="B880" s="2"/>
      <c r="C880" s="5"/>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x14ac:dyDescent="0.3">
      <c r="A881" s="2"/>
      <c r="B881" s="2"/>
      <c r="C881" s="5"/>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x14ac:dyDescent="0.3">
      <c r="A882" s="2"/>
      <c r="B882" s="2"/>
      <c r="C882" s="5"/>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x14ac:dyDescent="0.3">
      <c r="A883" s="2"/>
      <c r="B883" s="2"/>
      <c r="C883" s="5"/>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x14ac:dyDescent="0.3">
      <c r="A884" s="2"/>
      <c r="B884" s="2"/>
      <c r="C884" s="5"/>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x14ac:dyDescent="0.3">
      <c r="A885" s="2"/>
      <c r="B885" s="2"/>
      <c r="C885" s="5"/>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x14ac:dyDescent="0.3">
      <c r="A886" s="2"/>
      <c r="B886" s="2"/>
      <c r="C886" s="5"/>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x14ac:dyDescent="0.3">
      <c r="A887" s="2"/>
      <c r="B887" s="2"/>
      <c r="C887" s="5"/>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x14ac:dyDescent="0.3">
      <c r="A888" s="2"/>
      <c r="B888" s="2"/>
      <c r="C888" s="5"/>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x14ac:dyDescent="0.3">
      <c r="A889" s="2"/>
      <c r="B889" s="2"/>
      <c r="C889" s="5"/>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x14ac:dyDescent="0.3">
      <c r="A890" s="2"/>
      <c r="B890" s="2"/>
      <c r="C890" s="5"/>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x14ac:dyDescent="0.3">
      <c r="A891" s="2"/>
      <c r="B891" s="2"/>
      <c r="C891" s="5"/>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x14ac:dyDescent="0.3">
      <c r="A892" s="2"/>
      <c r="B892" s="2"/>
      <c r="C892" s="5"/>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x14ac:dyDescent="0.3">
      <c r="A893" s="2"/>
      <c r="B893" s="2"/>
      <c r="C893" s="5"/>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x14ac:dyDescent="0.3">
      <c r="A894" s="2"/>
      <c r="B894" s="2"/>
      <c r="C894" s="5"/>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x14ac:dyDescent="0.3">
      <c r="A895" s="2"/>
      <c r="B895" s="2"/>
      <c r="C895" s="5"/>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x14ac:dyDescent="0.3">
      <c r="A896" s="2"/>
      <c r="B896" s="2"/>
      <c r="C896" s="5"/>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x14ac:dyDescent="0.3">
      <c r="A897" s="2"/>
      <c r="B897" s="2"/>
      <c r="C897" s="5"/>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x14ac:dyDescent="0.3">
      <c r="A898" s="2"/>
      <c r="B898" s="2"/>
      <c r="C898" s="5"/>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x14ac:dyDescent="0.3">
      <c r="A899" s="2"/>
      <c r="B899" s="2"/>
      <c r="C899" s="5"/>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x14ac:dyDescent="0.3">
      <c r="A900" s="2"/>
      <c r="B900" s="2"/>
      <c r="C900" s="5"/>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x14ac:dyDescent="0.3">
      <c r="A901" s="2"/>
      <c r="B901" s="2"/>
      <c r="C901" s="5"/>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x14ac:dyDescent="0.3">
      <c r="A902" s="2"/>
      <c r="B902" s="2"/>
      <c r="C902" s="5"/>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x14ac:dyDescent="0.3">
      <c r="A903" s="2"/>
      <c r="B903" s="2"/>
      <c r="C903" s="5"/>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x14ac:dyDescent="0.3">
      <c r="A904" s="2"/>
      <c r="B904" s="2"/>
      <c r="C904" s="5"/>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x14ac:dyDescent="0.3">
      <c r="A905" s="2"/>
      <c r="B905" s="2"/>
      <c r="C905" s="5"/>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x14ac:dyDescent="0.3">
      <c r="A906" s="2"/>
      <c r="B906" s="2"/>
      <c r="C906" s="5"/>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x14ac:dyDescent="0.3">
      <c r="A907" s="2"/>
      <c r="B907" s="2"/>
      <c r="C907" s="5"/>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x14ac:dyDescent="0.3">
      <c r="A908" s="2"/>
      <c r="B908" s="2"/>
      <c r="C908" s="5"/>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x14ac:dyDescent="0.3">
      <c r="A909" s="2"/>
      <c r="B909" s="2"/>
      <c r="C909" s="5"/>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x14ac:dyDescent="0.3">
      <c r="A910" s="2"/>
      <c r="B910" s="2"/>
      <c r="C910" s="5"/>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x14ac:dyDescent="0.3">
      <c r="A911" s="2"/>
      <c r="B911" s="2"/>
      <c r="C911" s="5"/>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x14ac:dyDescent="0.3">
      <c r="A912" s="2"/>
      <c r="B912" s="2"/>
      <c r="C912" s="5"/>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x14ac:dyDescent="0.3">
      <c r="A913" s="2"/>
      <c r="B913" s="2"/>
      <c r="C913" s="5"/>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x14ac:dyDescent="0.3">
      <c r="A914" s="2"/>
      <c r="B914" s="2"/>
      <c r="C914" s="5"/>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x14ac:dyDescent="0.3">
      <c r="A915" s="2"/>
      <c r="B915" s="2"/>
      <c r="C915" s="5"/>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x14ac:dyDescent="0.3">
      <c r="A916" s="2"/>
      <c r="B916" s="2"/>
      <c r="C916" s="5"/>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x14ac:dyDescent="0.3">
      <c r="A917" s="2"/>
      <c r="B917" s="2"/>
      <c r="C917" s="5"/>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x14ac:dyDescent="0.3">
      <c r="A918" s="2"/>
      <c r="B918" s="2"/>
      <c r="C918" s="5"/>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x14ac:dyDescent="0.3">
      <c r="A919" s="2"/>
      <c r="B919" s="2"/>
      <c r="C919" s="5"/>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x14ac:dyDescent="0.3">
      <c r="A920" s="2"/>
      <c r="B920" s="2"/>
      <c r="C920" s="5"/>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x14ac:dyDescent="0.3">
      <c r="A921" s="2"/>
      <c r="B921" s="2"/>
      <c r="C921" s="5"/>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x14ac:dyDescent="0.3">
      <c r="A922" s="2"/>
      <c r="B922" s="2"/>
      <c r="C922" s="5"/>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x14ac:dyDescent="0.3">
      <c r="A923" s="2"/>
      <c r="B923" s="2"/>
      <c r="C923" s="5"/>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x14ac:dyDescent="0.3">
      <c r="A924" s="2"/>
      <c r="B924" s="2"/>
      <c r="C924" s="5"/>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x14ac:dyDescent="0.3">
      <c r="A925" s="2"/>
      <c r="B925" s="2"/>
      <c r="C925" s="5"/>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x14ac:dyDescent="0.3">
      <c r="A926" s="2"/>
      <c r="B926" s="2"/>
      <c r="C926" s="5"/>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x14ac:dyDescent="0.3">
      <c r="A927" s="2"/>
      <c r="B927" s="2"/>
      <c r="C927" s="5"/>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x14ac:dyDescent="0.3">
      <c r="A928" s="2"/>
      <c r="B928" s="2"/>
      <c r="C928" s="5"/>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x14ac:dyDescent="0.3">
      <c r="A929" s="2"/>
      <c r="B929" s="2"/>
      <c r="C929" s="5"/>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x14ac:dyDescent="0.3">
      <c r="A930" s="2"/>
      <c r="B930" s="2"/>
      <c r="C930" s="5"/>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x14ac:dyDescent="0.3">
      <c r="A931" s="2"/>
      <c r="B931" s="2"/>
      <c r="C931" s="5"/>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x14ac:dyDescent="0.3">
      <c r="A932" s="2"/>
      <c r="B932" s="2"/>
      <c r="C932" s="5"/>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x14ac:dyDescent="0.3">
      <c r="A933" s="2"/>
      <c r="B933" s="2"/>
      <c r="C933" s="5"/>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x14ac:dyDescent="0.3">
      <c r="A934" s="2"/>
      <c r="B934" s="2"/>
      <c r="C934" s="5"/>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x14ac:dyDescent="0.3">
      <c r="A935" s="2"/>
      <c r="B935" s="2"/>
      <c r="C935" s="5"/>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x14ac:dyDescent="0.3">
      <c r="A936" s="2"/>
      <c r="B936" s="2"/>
      <c r="C936" s="5"/>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x14ac:dyDescent="0.3">
      <c r="A937" s="2"/>
      <c r="B937" s="2"/>
      <c r="C937" s="5"/>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x14ac:dyDescent="0.3">
      <c r="A938" s="2"/>
      <c r="B938" s="2"/>
      <c r="C938" s="5"/>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x14ac:dyDescent="0.3">
      <c r="A939" s="2"/>
      <c r="B939" s="2"/>
      <c r="C939" s="5"/>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x14ac:dyDescent="0.3">
      <c r="A940" s="2"/>
      <c r="B940" s="2"/>
      <c r="C940" s="5"/>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x14ac:dyDescent="0.3">
      <c r="A941" s="2"/>
      <c r="B941" s="2"/>
      <c r="C941" s="5"/>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x14ac:dyDescent="0.3">
      <c r="A942" s="2"/>
      <c r="B942" s="2"/>
      <c r="C942" s="5"/>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x14ac:dyDescent="0.3">
      <c r="A943" s="2"/>
      <c r="B943" s="2"/>
      <c r="C943" s="5"/>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x14ac:dyDescent="0.3">
      <c r="A944" s="2"/>
      <c r="B944" s="2"/>
      <c r="C944" s="5"/>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x14ac:dyDescent="0.3">
      <c r="A945" s="2"/>
      <c r="B945" s="2"/>
      <c r="C945" s="5"/>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x14ac:dyDescent="0.3">
      <c r="A946" s="2"/>
      <c r="B946" s="2"/>
      <c r="C946" s="5"/>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x14ac:dyDescent="0.3">
      <c r="A947" s="2"/>
      <c r="B947" s="2"/>
      <c r="C947" s="5"/>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x14ac:dyDescent="0.3">
      <c r="A948" s="2"/>
      <c r="B948" s="2"/>
      <c r="C948" s="5"/>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x14ac:dyDescent="0.3">
      <c r="A949" s="2"/>
      <c r="B949" s="2"/>
      <c r="C949" s="5"/>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x14ac:dyDescent="0.3">
      <c r="A950" s="2"/>
      <c r="B950" s="2"/>
      <c r="C950" s="5"/>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x14ac:dyDescent="0.3">
      <c r="A951" s="2"/>
      <c r="B951" s="2"/>
      <c r="C951" s="5"/>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x14ac:dyDescent="0.3">
      <c r="A952" s="2"/>
      <c r="B952" s="2"/>
      <c r="C952" s="5"/>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x14ac:dyDescent="0.3">
      <c r="A953" s="2"/>
      <c r="B953" s="2"/>
      <c r="C953" s="5"/>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x14ac:dyDescent="0.3">
      <c r="A954" s="2"/>
      <c r="B954" s="2"/>
      <c r="C954" s="5"/>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x14ac:dyDescent="0.3">
      <c r="A955" s="2"/>
      <c r="B955" s="2"/>
      <c r="C955" s="5"/>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x14ac:dyDescent="0.3">
      <c r="A956" s="2"/>
      <c r="B956" s="2"/>
      <c r="C956" s="5"/>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x14ac:dyDescent="0.3">
      <c r="A957" s="2"/>
      <c r="B957" s="2"/>
      <c r="C957" s="5"/>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x14ac:dyDescent="0.3">
      <c r="A958" s="2"/>
      <c r="B958" s="2"/>
      <c r="C958" s="5"/>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x14ac:dyDescent="0.3">
      <c r="A959" s="2"/>
      <c r="B959" s="2"/>
      <c r="C959" s="5"/>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x14ac:dyDescent="0.3">
      <c r="A960" s="2"/>
      <c r="B960" s="2"/>
      <c r="C960" s="5"/>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x14ac:dyDescent="0.3">
      <c r="A961" s="2"/>
      <c r="B961" s="2"/>
      <c r="C961" s="5"/>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x14ac:dyDescent="0.3">
      <c r="A962" s="2"/>
      <c r="B962" s="2"/>
      <c r="C962" s="5"/>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x14ac:dyDescent="0.3">
      <c r="A963" s="2"/>
      <c r="B963" s="2"/>
      <c r="C963" s="5"/>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x14ac:dyDescent="0.3">
      <c r="A964" s="2"/>
      <c r="B964" s="2"/>
      <c r="C964" s="5"/>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x14ac:dyDescent="0.3">
      <c r="A965" s="2"/>
      <c r="B965" s="2"/>
      <c r="C965" s="5"/>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x14ac:dyDescent="0.3">
      <c r="A966" s="2"/>
      <c r="B966" s="2"/>
      <c r="C966" s="5"/>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x14ac:dyDescent="0.3">
      <c r="A967" s="2"/>
      <c r="B967" s="2"/>
      <c r="C967" s="5"/>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x14ac:dyDescent="0.3">
      <c r="A968" s="2"/>
      <c r="B968" s="2"/>
      <c r="C968" s="5"/>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x14ac:dyDescent="0.3">
      <c r="A969" s="2"/>
      <c r="B969" s="2"/>
      <c r="C969" s="5"/>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x14ac:dyDescent="0.3">
      <c r="A970" s="2"/>
      <c r="B970" s="2"/>
      <c r="C970" s="5"/>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x14ac:dyDescent="0.3">
      <c r="A971" s="2"/>
      <c r="B971" s="2"/>
      <c r="C971" s="5"/>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x14ac:dyDescent="0.3">
      <c r="A972" s="2"/>
      <c r="B972" s="2"/>
      <c r="C972" s="5"/>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x14ac:dyDescent="0.3">
      <c r="A973" s="2"/>
      <c r="B973" s="2"/>
      <c r="C973" s="5"/>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x14ac:dyDescent="0.3">
      <c r="A974" s="2"/>
      <c r="B974" s="2"/>
      <c r="C974" s="5"/>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x14ac:dyDescent="0.3">
      <c r="A975" s="2"/>
      <c r="B975" s="2"/>
      <c r="C975" s="5"/>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x14ac:dyDescent="0.3">
      <c r="A976" s="2"/>
      <c r="B976" s="2"/>
      <c r="C976" s="5"/>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x14ac:dyDescent="0.3">
      <c r="A977" s="2"/>
      <c r="B977" s="2"/>
      <c r="C977" s="5"/>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x14ac:dyDescent="0.3">
      <c r="A978" s="2"/>
      <c r="B978" s="2"/>
      <c r="C978" s="5"/>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x14ac:dyDescent="0.3">
      <c r="A979" s="2"/>
      <c r="B979" s="2"/>
      <c r="C979" s="5"/>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x14ac:dyDescent="0.3">
      <c r="A980" s="2"/>
      <c r="B980" s="2"/>
      <c r="C980" s="5"/>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x14ac:dyDescent="0.3">
      <c r="A981" s="2"/>
      <c r="B981" s="2"/>
      <c r="C981" s="5"/>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x14ac:dyDescent="0.3">
      <c r="A982" s="2"/>
      <c r="B982" s="2"/>
      <c r="C982" s="5"/>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x14ac:dyDescent="0.3">
      <c r="A983" s="2"/>
      <c r="B983" s="2"/>
      <c r="C983" s="5"/>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x14ac:dyDescent="0.3">
      <c r="A984" s="2"/>
      <c r="B984" s="2"/>
      <c r="C984" s="5"/>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x14ac:dyDescent="0.3">
      <c r="A985" s="2"/>
      <c r="B985" s="2"/>
      <c r="C985" s="5"/>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x14ac:dyDescent="0.3">
      <c r="A986" s="2"/>
      <c r="B986" s="2"/>
      <c r="C986" s="5"/>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x14ac:dyDescent="0.3">
      <c r="A987" s="2"/>
      <c r="B987" s="2"/>
      <c r="C987" s="5"/>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x14ac:dyDescent="0.3">
      <c r="A988" s="2"/>
      <c r="B988" s="2"/>
      <c r="C988" s="5"/>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x14ac:dyDescent="0.3">
      <c r="A989" s="2"/>
      <c r="B989" s="2"/>
      <c r="C989" s="5"/>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x14ac:dyDescent="0.3">
      <c r="A990" s="2"/>
      <c r="B990" s="2"/>
      <c r="C990" s="5"/>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x14ac:dyDescent="0.3">
      <c r="A991" s="2"/>
      <c r="B991" s="2"/>
      <c r="C991" s="5"/>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x14ac:dyDescent="0.3">
      <c r="A992" s="2"/>
      <c r="B992" s="2"/>
      <c r="C992" s="5"/>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x14ac:dyDescent="0.3">
      <c r="A993" s="2"/>
      <c r="B993" s="2"/>
      <c r="C993" s="5"/>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x14ac:dyDescent="0.3">
      <c r="A994" s="2"/>
      <c r="B994" s="2"/>
      <c r="C994" s="5"/>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x14ac:dyDescent="0.3">
      <c r="A995" s="2"/>
      <c r="B995" s="2"/>
      <c r="C995" s="5"/>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x14ac:dyDescent="0.3">
      <c r="A996" s="2"/>
      <c r="B996" s="2"/>
      <c r="C996" s="5"/>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x14ac:dyDescent="0.3">
      <c r="A997" s="2"/>
      <c r="B997" s="2"/>
      <c r="C997" s="5"/>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x14ac:dyDescent="0.3">
      <c r="A998" s="2"/>
      <c r="B998" s="2"/>
      <c r="C998" s="5"/>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x14ac:dyDescent="0.3">
      <c r="A999" s="2"/>
      <c r="B999" s="2"/>
      <c r="C999" s="5"/>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x14ac:dyDescent="0.3">
      <c r="A1000" s="2"/>
      <c r="B1000" s="2"/>
      <c r="C1000" s="5"/>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row r="1001" spans="1:30" x14ac:dyDescent="0.3">
      <c r="A1001" s="2"/>
      <c r="B1001" s="2"/>
      <c r="C1001" s="5"/>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row>
    <row r="1002" spans="1:30" x14ac:dyDescent="0.3">
      <c r="A1002" s="2"/>
      <c r="B1002" s="2"/>
      <c r="C1002" s="5"/>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row>
    <row r="1003" spans="1:30" x14ac:dyDescent="0.3">
      <c r="A1003" s="2"/>
      <c r="B1003" s="2"/>
      <c r="C1003" s="5"/>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row>
    <row r="1004" spans="1:30" x14ac:dyDescent="0.3">
      <c r="A1004" s="2"/>
      <c r="B1004" s="2"/>
      <c r="C1004" s="5"/>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row>
    <row r="1005" spans="1:30" x14ac:dyDescent="0.3">
      <c r="A1005" s="2"/>
      <c r="B1005" s="2"/>
      <c r="C1005" s="5"/>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row>
  </sheetData>
  <mergeCells count="2">
    <mergeCell ref="A16:A17"/>
    <mergeCell ref="A11:A14"/>
  </mergeCells>
  <hyperlinks>
    <hyperlink ref="C11" r:id="rId1" xr:uid="{00000000-0004-0000-0500-000000000000}"/>
    <hyperlink ref="C14" r:id="rId2" xr:uid="{00000000-0004-0000-0500-000001000000}"/>
    <hyperlink ref="C13" r:id="rId3" xr:uid="{00000000-0004-0000-0500-000002000000}"/>
    <hyperlink ref="C12" r:id="rId4" xr:uid="{00000000-0004-0000-0500-000003000000}"/>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
  <sheetViews>
    <sheetView workbookViewId="0"/>
  </sheetViews>
  <sheetFormatPr defaultRowHeight="15" x14ac:dyDescent="0.3"/>
  <cols>
    <col min="1" max="1" width="39.28515625" customWidth="1"/>
  </cols>
  <sheetData>
    <row r="1" spans="1:4" x14ac:dyDescent="0.3">
      <c r="A1" s="35"/>
      <c r="B1" s="108" t="s">
        <v>291</v>
      </c>
      <c r="C1" s="108"/>
      <c r="D1" s="108"/>
    </row>
    <row r="2" spans="1:4" x14ac:dyDescent="0.3">
      <c r="A2" s="36" t="s">
        <v>292</v>
      </c>
      <c r="B2" s="37" t="s">
        <v>293</v>
      </c>
      <c r="C2" s="37" t="s">
        <v>294</v>
      </c>
      <c r="D2" s="37" t="s">
        <v>295</v>
      </c>
    </row>
    <row r="3" spans="1:4" x14ac:dyDescent="0.3">
      <c r="A3" s="36" t="s">
        <v>296</v>
      </c>
      <c r="B3" s="35">
        <v>106</v>
      </c>
      <c r="C3" s="35">
        <v>126</v>
      </c>
      <c r="D3" s="35">
        <v>136</v>
      </c>
    </row>
    <row r="4" spans="1:4" x14ac:dyDescent="0.3">
      <c r="A4" s="36" t="s">
        <v>297</v>
      </c>
      <c r="B4" s="35">
        <v>42</v>
      </c>
      <c r="C4" s="38">
        <v>38</v>
      </c>
      <c r="D4" s="35">
        <v>36</v>
      </c>
    </row>
    <row r="5" spans="1:4" x14ac:dyDescent="0.3">
      <c r="A5" s="39"/>
      <c r="B5" s="39"/>
      <c r="C5" s="39"/>
      <c r="D5" s="39"/>
    </row>
    <row r="6" spans="1:4" x14ac:dyDescent="0.3">
      <c r="A6" s="37" t="s">
        <v>298</v>
      </c>
      <c r="B6" s="35">
        <f>SUM(B3:B4)</f>
        <v>148</v>
      </c>
      <c r="C6" s="40">
        <f>SUM(C3:C4)</f>
        <v>164</v>
      </c>
      <c r="D6" s="35">
        <f>SUM(D3:D4)</f>
        <v>172</v>
      </c>
    </row>
  </sheetData>
  <mergeCells count="1">
    <mergeCell ref="B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0E2DDCE283454682725F4DE82A89BD" ma:contentTypeVersion="19" ma:contentTypeDescription="Create a new document." ma:contentTypeScope="" ma:versionID="767772951d2cf3b206557385cb0cf52c">
  <xsd:schema xmlns:xsd="http://www.w3.org/2001/XMLSchema" xmlns:xs="http://www.w3.org/2001/XMLSchema" xmlns:p="http://schemas.microsoft.com/office/2006/metadata/properties" xmlns:ns2="a4dfd924-02c8-402c-98c2-19747c654676" xmlns:ns3="706439f8-ebba-4ce4-b958-803c1eb9b874" xmlns:ns4="f69ac7c7-1a2e-46bd-a988-685139f8f258" targetNamespace="http://schemas.microsoft.com/office/2006/metadata/properties" ma:root="true" ma:fieldsID="8840d112a165d8afb5467c6ca7e24220" ns2:_="" ns3:_="" ns4:_="">
    <xsd:import namespace="a4dfd924-02c8-402c-98c2-19747c654676"/>
    <xsd:import namespace="706439f8-ebba-4ce4-b958-803c1eb9b874"/>
    <xsd:import namespace="f69ac7c7-1a2e-46bd-a988-685139f8f2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fd924-02c8-402c-98c2-19747c654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6439f8-ebba-4ce4-b958-803c1eb9b87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edc15fd-9b6b-439d-a639-696fbc1e01ae}" ma:internalName="TaxCatchAll" ma:showField="CatchAllData" ma:web="706439f8-ebba-4ce4-b958-803c1eb9b8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dfd924-02c8-402c-98c2-19747c654676">
      <Terms xmlns="http://schemas.microsoft.com/office/infopath/2007/PartnerControls"/>
    </lcf76f155ced4ddcb4097134ff3c332f>
    <TaxCatchAll xmlns="f69ac7c7-1a2e-46bd-a988-685139f8f258" xsi:nil="true"/>
  </documentManagement>
</p:properties>
</file>

<file path=customXml/itemProps1.xml><?xml version="1.0" encoding="utf-8"?>
<ds:datastoreItem xmlns:ds="http://schemas.openxmlformats.org/officeDocument/2006/customXml" ds:itemID="{BF52B457-F369-496D-BEA4-63E25A500D25}"/>
</file>

<file path=customXml/itemProps2.xml><?xml version="1.0" encoding="utf-8"?>
<ds:datastoreItem xmlns:ds="http://schemas.openxmlformats.org/officeDocument/2006/customXml" ds:itemID="{6DF362B2-2567-4FF8-85BF-B7FB247554C2}">
  <ds:schemaRefs>
    <ds:schemaRef ds:uri="http://schemas.microsoft.com/sharepoint/v3/contenttype/forms"/>
  </ds:schemaRefs>
</ds:datastoreItem>
</file>

<file path=customXml/itemProps3.xml><?xml version="1.0" encoding="utf-8"?>
<ds:datastoreItem xmlns:ds="http://schemas.openxmlformats.org/officeDocument/2006/customXml" ds:itemID="{FEA05DEA-7115-41E7-8A2B-12B34E431F96}">
  <ds:schemaRefs>
    <ds:schemaRef ds:uri="http://schemas.microsoft.com/office/2006/metadata/properties"/>
    <ds:schemaRef ds:uri="http://schemas.microsoft.com/office/infopath/2007/PartnerControls"/>
    <ds:schemaRef ds:uri="1a3e8d9b-46fc-4ffc-ba47-b2ab88800a24"/>
    <ds:schemaRef ds:uri="d6b11d68-6aa8-4809-abff-c64c8bdd465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File Layout</vt:lpstr>
      <vt:lpstr>RS Internal Requirements</vt:lpstr>
      <vt:lpstr>Internal Max Points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Poston, Andrea</dc:creator>
  <cp:keywords/>
  <dc:description/>
  <cp:lastModifiedBy>Corbey Bunn</cp:lastModifiedBy>
  <cp:revision/>
  <dcterms:created xsi:type="dcterms:W3CDTF">2016-07-29T18:47:00Z</dcterms:created>
  <dcterms:modified xsi:type="dcterms:W3CDTF">2025-11-25T14:41:57Z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0x010100D30E2DDCE283454682725F4DE82A89BD</vt:lpwstr>
  </property>
  <property fmtid="{D5CDD505-2E9C-101B-9397-08002B2CF9AE}" pid="3" name="MediaServiceImageTags">
    <vt:lpwstr/>
  </property>
</Properties>
</file>